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cnew\Desktop\Tp.22.20.(227).Constr.QUADRA.COBERTA.CRAS.CAPS.(24.11,,9,00)\"/>
    </mc:Choice>
  </mc:AlternateContent>
  <xr:revisionPtr revIDLastSave="0" documentId="13_ncr:1_{0D153F29-24CB-49B0-8085-0DC396EBC055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Plan1" sheetId="1" r:id="rId1"/>
    <sheet name="Plan2" sheetId="2" r:id="rId2"/>
    <sheet name="Plan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4" i="1" l="1"/>
  <c r="E34" i="1"/>
  <c r="E28" i="1"/>
  <c r="D28" i="1"/>
  <c r="E8" i="1"/>
  <c r="E17" i="1"/>
  <c r="D17" i="1"/>
  <c r="D8" i="1"/>
  <c r="G28" i="1"/>
  <c r="G17" i="1"/>
  <c r="G34" i="1"/>
  <c r="G8" i="1"/>
  <c r="D37" i="1" l="1"/>
  <c r="E37" i="1"/>
  <c r="G37" i="1"/>
</calcChain>
</file>

<file path=xl/sharedStrings.xml><?xml version="1.0" encoding="utf-8"?>
<sst xmlns="http://schemas.openxmlformats.org/spreadsheetml/2006/main" count="71" uniqueCount="69">
  <si>
    <t>CÁLCULO DEMONSTRATIVO DOS ENCARGOS SOCIAIS</t>
  </si>
  <si>
    <t>Base: ENCARGOS SOCIAIS PINI TCPO</t>
  </si>
  <si>
    <t>DESONERADO</t>
  </si>
  <si>
    <t xml:space="preserve">CÓDIGO </t>
  </si>
  <si>
    <t xml:space="preserve">DESCRIÇÃO </t>
  </si>
  <si>
    <t>HORISTA</t>
  </si>
  <si>
    <t>MENSALISTA</t>
  </si>
  <si>
    <t xml:space="preserve">A </t>
  </si>
  <si>
    <t xml:space="preserve">GRUPO A </t>
  </si>
  <si>
    <t xml:space="preserve">A1 </t>
  </si>
  <si>
    <t>Previdência Social (INSS)</t>
  </si>
  <si>
    <t xml:space="preserve">A2 </t>
  </si>
  <si>
    <t>Fundo de Garantia por Tempo de Serviços (FGTS)</t>
  </si>
  <si>
    <t xml:space="preserve">A3 </t>
  </si>
  <si>
    <t>Salário - educação</t>
  </si>
  <si>
    <t xml:space="preserve">A4 </t>
  </si>
  <si>
    <t>Serviço Social da Indústria (SESI)</t>
  </si>
  <si>
    <t xml:space="preserve">A5 </t>
  </si>
  <si>
    <t>Serviço Nacional de Aprendizagem Industrial (SENAI)</t>
  </si>
  <si>
    <t xml:space="preserve">A6 </t>
  </si>
  <si>
    <t>Serviço de Apoio à Pequena e Média Empresa (SEBRAE)</t>
  </si>
  <si>
    <t xml:space="preserve">A7 </t>
  </si>
  <si>
    <t xml:space="preserve">INCRA </t>
  </si>
  <si>
    <t xml:space="preserve">A8 </t>
  </si>
  <si>
    <t>Seguro contra os riscos de acidentes do trabalho (3%)</t>
  </si>
  <si>
    <t xml:space="preserve">B </t>
  </si>
  <si>
    <t xml:space="preserve">GRUPO B </t>
  </si>
  <si>
    <t xml:space="preserve">B1 </t>
  </si>
  <si>
    <t>Descanso Semanal e Feriados</t>
  </si>
  <si>
    <t xml:space="preserve">B2 </t>
  </si>
  <si>
    <t xml:space="preserve">Auxílio-Enfermidade </t>
  </si>
  <si>
    <t xml:space="preserve">B3 </t>
  </si>
  <si>
    <t xml:space="preserve">13º Salário </t>
  </si>
  <si>
    <t xml:space="preserve">C </t>
  </si>
  <si>
    <t xml:space="preserve">GRUPO C </t>
  </si>
  <si>
    <t xml:space="preserve">C1 </t>
  </si>
  <si>
    <t>Depósito por despedida injusta: 50% sobre A2 + (A2 x B)</t>
  </si>
  <si>
    <t xml:space="preserve">D </t>
  </si>
  <si>
    <t xml:space="preserve">GRUPO D </t>
  </si>
  <si>
    <t xml:space="preserve">D1 </t>
  </si>
  <si>
    <t xml:space="preserve">Reincidência de A sobre B </t>
  </si>
  <si>
    <t xml:space="preserve">D2 </t>
  </si>
  <si>
    <t>Reincidência de (A – A9). sobre C 3</t>
  </si>
  <si>
    <t>TOTAL</t>
  </si>
  <si>
    <t>Aviso Prévio Trabalhado</t>
  </si>
  <si>
    <t>C4</t>
  </si>
  <si>
    <t>Aviso Prévio Indenizado</t>
  </si>
  <si>
    <t>C5</t>
  </si>
  <si>
    <t>Salário Maternidade</t>
  </si>
  <si>
    <t>Feriados</t>
  </si>
  <si>
    <t>Faltas Justificadas</t>
  </si>
  <si>
    <t xml:space="preserve">Dias de Chuva  </t>
  </si>
  <si>
    <t>Auxilio Acidente Trabalho</t>
  </si>
  <si>
    <t>Férias Gozadas</t>
  </si>
  <si>
    <t>Férias Indenizadas</t>
  </si>
  <si>
    <t>Licença Paternidade</t>
  </si>
  <si>
    <t>Indenizações  "Extras / Adicionais"</t>
  </si>
  <si>
    <t>B4</t>
  </si>
  <si>
    <t>B5</t>
  </si>
  <si>
    <t>B6</t>
  </si>
  <si>
    <t>B7</t>
  </si>
  <si>
    <t>B8</t>
  </si>
  <si>
    <t>B9</t>
  </si>
  <si>
    <t>B10</t>
  </si>
  <si>
    <t>C2</t>
  </si>
  <si>
    <t>C3</t>
  </si>
  <si>
    <t>NÃO  DESONERADO</t>
  </si>
  <si>
    <t>##&gt;&gt; Tabela  em  ACORDO  com  a  Lei Nr. 12.844/2013 (desoneração) e  ""Acordão TCU: 2293/2013""..</t>
  </si>
  <si>
    <t>PLANILHA  DE  CUSTOS  C/  ENCARGOS  SOCIAIS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</si>
</sst>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2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20"/>
      <color theme="1" tint="0.249977111117893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 tint="0.249977111117893"/>
      <name val="Calibri"/>
      <family val="2"/>
      <scheme val="minor"/>
    </font>
    <font>
      <b/>
      <sz val="12"/>
      <color theme="1" tint="0.249977111117893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0"/>
      <color rgb="FFFFFFFF"/>
      <name val="Calibri"/>
      <family val="2"/>
      <scheme val="minor"/>
    </font>
    <font>
      <b/>
      <sz val="10"/>
      <color rgb="FFC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u/>
      <sz val="12"/>
      <color theme="1"/>
      <name val="Agency FB"/>
      <family val="2"/>
    </font>
    <font>
      <sz val="11"/>
      <color rgb="FFFFC000"/>
      <name val="Arial"/>
      <family val="2"/>
    </font>
    <font>
      <b/>
      <sz val="12"/>
      <color rgb="FFFFC000"/>
      <name val="Arial"/>
      <family val="2"/>
    </font>
    <font>
      <b/>
      <sz val="10"/>
      <color rgb="FFFFC000"/>
      <name val="Arial"/>
      <family val="2"/>
    </font>
    <font>
      <b/>
      <sz val="9"/>
      <color rgb="FFFFC000"/>
      <name val="Arial"/>
      <family val="2"/>
    </font>
    <font>
      <b/>
      <sz val="10"/>
      <color rgb="FFC0000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4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  <fill>
      <patternFill patternType="gray125">
        <bgColor theme="1" tint="0.34998626667073579"/>
      </patternFill>
    </fill>
    <fill>
      <patternFill patternType="gray125">
        <bgColor rgb="FFFFFFCC"/>
      </patternFill>
    </fill>
    <fill>
      <patternFill patternType="gray125">
        <bgColor rgb="FFFFFF00"/>
      </patternFill>
    </fill>
  </fills>
  <borders count="39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24994659260841701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medium">
        <color indexed="64"/>
      </left>
      <right style="thin">
        <color theme="0"/>
      </right>
      <top style="medium">
        <color indexed="64"/>
      </top>
      <bottom style="thin">
        <color theme="0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theme="0"/>
      </top>
      <bottom/>
      <diagonal/>
    </border>
    <border>
      <left style="thin">
        <color theme="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theme="0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9">
    <xf numFmtId="0" fontId="0" fillId="0" borderId="0" xfId="0"/>
    <xf numFmtId="0" fontId="2" fillId="0" borderId="0" xfId="0" applyFont="1" applyAlignment="1">
      <alignment horizontal="left" vertical="center"/>
    </xf>
    <xf numFmtId="0" fontId="3" fillId="0" borderId="0" xfId="0" applyFont="1"/>
    <xf numFmtId="164" fontId="6" fillId="0" borderId="0" xfId="1" applyFont="1" applyBorder="1" applyAlignment="1"/>
    <xf numFmtId="0" fontId="3" fillId="0" borderId="1" xfId="0" applyFont="1" applyBorder="1"/>
    <xf numFmtId="0" fontId="3" fillId="0" borderId="5" xfId="0" applyFont="1" applyBorder="1"/>
    <xf numFmtId="0" fontId="8" fillId="0" borderId="2" xfId="0" applyFont="1" applyFill="1" applyBorder="1" applyAlignment="1">
      <alignment horizontal="left" vertical="center"/>
    </xf>
    <xf numFmtId="0" fontId="8" fillId="0" borderId="6" xfId="0" applyFont="1" applyFill="1" applyBorder="1" applyAlignment="1">
      <alignment horizontal="center" vertical="center"/>
    </xf>
    <xf numFmtId="10" fontId="9" fillId="4" borderId="17" xfId="0" applyNumberFormat="1" applyFont="1" applyFill="1" applyBorder="1" applyAlignment="1">
      <alignment horizontal="center" vertical="center"/>
    </xf>
    <xf numFmtId="10" fontId="9" fillId="4" borderId="7" xfId="0" applyNumberFormat="1" applyFont="1" applyFill="1" applyBorder="1" applyAlignment="1">
      <alignment horizontal="center" vertical="center"/>
    </xf>
    <xf numFmtId="10" fontId="10" fillId="4" borderId="12" xfId="0" applyNumberFormat="1" applyFont="1" applyFill="1" applyBorder="1" applyAlignment="1">
      <alignment horizontal="center" vertical="center"/>
    </xf>
    <xf numFmtId="10" fontId="10" fillId="4" borderId="11" xfId="0" applyNumberFormat="1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12" fillId="0" borderId="18" xfId="0" applyFont="1" applyFill="1" applyBorder="1" applyAlignment="1">
      <alignment horizontal="left" vertical="center"/>
    </xf>
    <xf numFmtId="10" fontId="13" fillId="4" borderId="0" xfId="0" applyNumberFormat="1" applyFont="1" applyFill="1" applyBorder="1" applyAlignment="1">
      <alignment horizontal="center" vertical="center"/>
    </xf>
    <xf numFmtId="10" fontId="13" fillId="4" borderId="10" xfId="0" applyNumberFormat="1" applyFont="1" applyFill="1" applyBorder="1" applyAlignment="1">
      <alignment horizontal="center" vertical="center"/>
    </xf>
    <xf numFmtId="10" fontId="13" fillId="4" borderId="7" xfId="0" applyNumberFormat="1" applyFont="1" applyFill="1" applyBorder="1" applyAlignment="1">
      <alignment horizontal="center" vertical="center"/>
    </xf>
    <xf numFmtId="10" fontId="10" fillId="4" borderId="13" xfId="0" applyNumberFormat="1" applyFont="1" applyFill="1" applyBorder="1" applyAlignment="1">
      <alignment horizontal="center" vertical="center"/>
    </xf>
    <xf numFmtId="10" fontId="13" fillId="4" borderId="14" xfId="0" applyNumberFormat="1" applyFont="1" applyFill="1" applyBorder="1" applyAlignment="1">
      <alignment horizontal="center" vertical="center"/>
    </xf>
    <xf numFmtId="10" fontId="13" fillId="4" borderId="3" xfId="0" applyNumberFormat="1" applyFont="1" applyFill="1" applyBorder="1" applyAlignment="1">
      <alignment horizontal="center" vertical="center"/>
    </xf>
    <xf numFmtId="10" fontId="13" fillId="4" borderId="8" xfId="0" applyNumberFormat="1" applyFont="1" applyFill="1" applyBorder="1" applyAlignment="1">
      <alignment horizontal="center" vertical="center"/>
    </xf>
    <xf numFmtId="10" fontId="10" fillId="4" borderId="15" xfId="0" applyNumberFormat="1" applyFont="1" applyFill="1" applyBorder="1" applyAlignment="1">
      <alignment horizontal="center" vertical="center"/>
    </xf>
    <xf numFmtId="10" fontId="10" fillId="4" borderId="9" xfId="0" applyNumberFormat="1" applyFont="1" applyFill="1" applyBorder="1" applyAlignment="1">
      <alignment horizontal="center" vertical="center"/>
    </xf>
    <xf numFmtId="10" fontId="10" fillId="4" borderId="16" xfId="0" applyNumberFormat="1" applyFont="1" applyFill="1" applyBorder="1" applyAlignment="1">
      <alignment horizontal="center" vertical="center"/>
    </xf>
    <xf numFmtId="0" fontId="11" fillId="3" borderId="7" xfId="0" applyFont="1" applyFill="1" applyBorder="1" applyAlignment="1">
      <alignment horizontal="center" vertical="center"/>
    </xf>
    <xf numFmtId="10" fontId="14" fillId="4" borderId="17" xfId="0" applyNumberFormat="1" applyFont="1" applyFill="1" applyBorder="1" applyAlignment="1">
      <alignment horizontal="center" vertical="center"/>
    </xf>
    <xf numFmtId="10" fontId="14" fillId="4" borderId="10" xfId="0" applyNumberFormat="1" applyFont="1" applyFill="1" applyBorder="1" applyAlignment="1">
      <alignment horizontal="center" vertical="center"/>
    </xf>
    <xf numFmtId="0" fontId="11" fillId="3" borderId="18" xfId="0" applyFont="1" applyFill="1" applyBorder="1" applyAlignment="1">
      <alignment horizontal="justify" vertical="center"/>
    </xf>
    <xf numFmtId="10" fontId="14" fillId="4" borderId="7" xfId="0" applyNumberFormat="1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vertical="center"/>
    </xf>
    <xf numFmtId="0" fontId="16" fillId="2" borderId="19" xfId="0" applyFont="1" applyFill="1" applyBorder="1" applyAlignment="1">
      <alignment horizontal="left" vertical="center"/>
    </xf>
    <xf numFmtId="10" fontId="17" fillId="4" borderId="20" xfId="0" applyNumberFormat="1" applyFont="1" applyFill="1" applyBorder="1" applyAlignment="1">
      <alignment horizontal="center" vertical="center"/>
    </xf>
    <xf numFmtId="10" fontId="17" fillId="4" borderId="4" xfId="0" applyNumberFormat="1" applyFont="1" applyFill="1" applyBorder="1" applyAlignment="1">
      <alignment horizontal="center" vertical="center"/>
    </xf>
    <xf numFmtId="0" fontId="18" fillId="0" borderId="0" xfId="0" applyFont="1" applyAlignment="1">
      <alignment horizontal="left"/>
    </xf>
    <xf numFmtId="0" fontId="11" fillId="0" borderId="10" xfId="0" applyFont="1" applyFill="1" applyBorder="1" applyAlignment="1">
      <alignment horizontal="center" vertical="center"/>
    </xf>
    <xf numFmtId="0" fontId="12" fillId="0" borderId="29" xfId="0" applyFont="1" applyFill="1" applyBorder="1" applyAlignment="1">
      <alignment horizontal="left" vertical="center"/>
    </xf>
    <xf numFmtId="0" fontId="19" fillId="0" borderId="0" xfId="0" applyFont="1"/>
    <xf numFmtId="10" fontId="21" fillId="2" borderId="23" xfId="0" applyNumberFormat="1" applyFont="1" applyFill="1" applyBorder="1" applyAlignment="1">
      <alignment horizontal="center" vertical="center"/>
    </xf>
    <xf numFmtId="10" fontId="22" fillId="5" borderId="25" xfId="0" applyNumberFormat="1" applyFont="1" applyFill="1" applyBorder="1" applyAlignment="1">
      <alignment horizontal="center" vertical="center"/>
    </xf>
    <xf numFmtId="10" fontId="1" fillId="0" borderId="30" xfId="0" applyNumberFormat="1" applyFont="1" applyFill="1" applyBorder="1" applyAlignment="1">
      <alignment horizontal="center" vertical="center"/>
    </xf>
    <xf numFmtId="10" fontId="1" fillId="1" borderId="26" xfId="0" applyNumberFormat="1" applyFont="1" applyFill="1" applyBorder="1" applyAlignment="1">
      <alignment horizontal="center" vertical="center"/>
    </xf>
    <xf numFmtId="10" fontId="1" fillId="0" borderId="22" xfId="0" applyNumberFormat="1" applyFont="1" applyFill="1" applyBorder="1" applyAlignment="1">
      <alignment horizontal="center" vertical="center"/>
    </xf>
    <xf numFmtId="10" fontId="1" fillId="1" borderId="27" xfId="0" applyNumberFormat="1" applyFont="1" applyFill="1" applyBorder="1" applyAlignment="1">
      <alignment horizontal="center" vertical="center"/>
    </xf>
    <xf numFmtId="10" fontId="1" fillId="1" borderId="28" xfId="0" applyNumberFormat="1" applyFont="1" applyFill="1" applyBorder="1" applyAlignment="1">
      <alignment horizontal="center" vertical="center"/>
    </xf>
    <xf numFmtId="10" fontId="24" fillId="6" borderId="26" xfId="0" applyNumberFormat="1" applyFont="1" applyFill="1" applyBorder="1" applyAlignment="1">
      <alignment horizontal="center" vertical="center"/>
    </xf>
    <xf numFmtId="10" fontId="24" fillId="6" borderId="28" xfId="0" applyNumberFormat="1" applyFont="1" applyFill="1" applyBorder="1" applyAlignment="1">
      <alignment horizontal="center" vertical="center"/>
    </xf>
    <xf numFmtId="0" fontId="11" fillId="0" borderId="34" xfId="0" applyFont="1" applyFill="1" applyBorder="1" applyAlignment="1">
      <alignment horizontal="center" vertical="center"/>
    </xf>
    <xf numFmtId="0" fontId="12" fillId="0" borderId="35" xfId="0" applyFont="1" applyFill="1" applyBorder="1" applyAlignment="1">
      <alignment horizontal="left" vertical="center"/>
    </xf>
    <xf numFmtId="10" fontId="1" fillId="0" borderId="36" xfId="0" applyNumberFormat="1" applyFont="1" applyFill="1" applyBorder="1" applyAlignment="1">
      <alignment horizontal="center" vertical="center"/>
    </xf>
    <xf numFmtId="0" fontId="9" fillId="4" borderId="37" xfId="0" applyFont="1" applyFill="1" applyBorder="1" applyAlignment="1">
      <alignment horizontal="center" vertical="center"/>
    </xf>
    <xf numFmtId="0" fontId="9" fillId="4" borderId="38" xfId="0" applyFont="1" applyFill="1" applyBorder="1" applyAlignment="1">
      <alignment horizontal="left" vertical="center"/>
    </xf>
    <xf numFmtId="10" fontId="23" fillId="4" borderId="33" xfId="0" applyNumberFormat="1" applyFont="1" applyFill="1" applyBorder="1" applyAlignment="1">
      <alignment horizontal="center" vertical="center"/>
    </xf>
    <xf numFmtId="10" fontId="23" fillId="7" borderId="9" xfId="0" applyNumberFormat="1" applyFont="1" applyFill="1" applyBorder="1" applyAlignment="1">
      <alignment horizontal="center" vertical="center"/>
    </xf>
    <xf numFmtId="0" fontId="9" fillId="4" borderId="31" xfId="0" applyFont="1" applyFill="1" applyBorder="1" applyAlignment="1">
      <alignment horizontal="center" vertical="center"/>
    </xf>
    <xf numFmtId="0" fontId="9" fillId="4" borderId="32" xfId="0" applyFont="1" applyFill="1" applyBorder="1" applyAlignment="1">
      <alignment horizontal="left" vertical="center"/>
    </xf>
    <xf numFmtId="0" fontId="11" fillId="3" borderId="10" xfId="0" applyFont="1" applyFill="1" applyBorder="1" applyAlignment="1">
      <alignment horizontal="center" vertical="center"/>
    </xf>
    <xf numFmtId="0" fontId="11" fillId="3" borderId="29" xfId="0" applyFont="1" applyFill="1" applyBorder="1" applyAlignment="1">
      <alignment horizontal="left" vertical="center"/>
    </xf>
    <xf numFmtId="10" fontId="24" fillId="3" borderId="30" xfId="0" applyNumberFormat="1" applyFont="1" applyFill="1" applyBorder="1" applyAlignment="1">
      <alignment horizontal="center" vertical="center"/>
    </xf>
    <xf numFmtId="10" fontId="24" fillId="3" borderId="36" xfId="0" applyNumberFormat="1" applyFont="1" applyFill="1" applyBorder="1" applyAlignment="1">
      <alignment horizontal="center" vertical="center"/>
    </xf>
    <xf numFmtId="10" fontId="25" fillId="4" borderId="9" xfId="0" applyNumberFormat="1" applyFont="1" applyFill="1" applyBorder="1" applyAlignment="1">
      <alignment horizontal="center" vertical="center"/>
    </xf>
    <xf numFmtId="10" fontId="26" fillId="7" borderId="9" xfId="0" applyNumberFormat="1" applyFont="1" applyFill="1" applyBorder="1" applyAlignment="1">
      <alignment horizontal="center" vertical="center"/>
    </xf>
    <xf numFmtId="164" fontId="4" fillId="0" borderId="0" xfId="1" applyFont="1" applyBorder="1" applyAlignment="1">
      <alignment horizontal="center" vertical="center"/>
    </xf>
    <xf numFmtId="164" fontId="5" fillId="0" borderId="0" xfId="1" applyFont="1" applyBorder="1" applyAlignment="1">
      <alignment horizontal="center"/>
    </xf>
    <xf numFmtId="0" fontId="20" fillId="2" borderId="21" xfId="0" applyFont="1" applyFill="1" applyBorder="1" applyAlignment="1">
      <alignment horizontal="center"/>
    </xf>
    <xf numFmtId="0" fontId="20" fillId="2" borderId="24" xfId="0" applyFont="1" applyFill="1" applyBorder="1" applyAlignment="1">
      <alignment horizontal="center"/>
    </xf>
    <xf numFmtId="0" fontId="7" fillId="4" borderId="17" xfId="0" applyFont="1" applyFill="1" applyBorder="1" applyAlignment="1">
      <alignment horizontal="center"/>
    </xf>
    <xf numFmtId="0" fontId="7" fillId="4" borderId="7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</cellXfs>
  <cellStyles count="2">
    <cellStyle name="Normal" xfId="0" builtinId="0"/>
    <cellStyle name="Separador de milhares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0"/>
  <sheetViews>
    <sheetView tabSelected="1" view="pageLayout" workbookViewId="0">
      <selection activeCell="H9" sqref="H9"/>
    </sheetView>
  </sheetViews>
  <sheetFormatPr defaultColWidth="9.109375" defaultRowHeight="14.4" x14ac:dyDescent="0.3"/>
  <cols>
    <col min="1" max="1" width="1.77734375" style="2" customWidth="1"/>
    <col min="2" max="2" width="5.88671875" style="2" customWidth="1"/>
    <col min="3" max="3" width="45.77734375" style="2" customWidth="1"/>
    <col min="4" max="4" width="14" style="36" customWidth="1"/>
    <col min="5" max="5" width="17.77734375" style="36" customWidth="1"/>
    <col min="6" max="6" width="11.21875" style="2" hidden="1" customWidth="1"/>
    <col min="7" max="7" width="11.77734375" style="2" hidden="1" customWidth="1"/>
    <col min="8" max="16384" width="9.109375" style="2"/>
  </cols>
  <sheetData>
    <row r="1" spans="1:7" ht="25.8" x14ac:dyDescent="0.3">
      <c r="A1" s="1"/>
      <c r="B1" s="67" t="s">
        <v>68</v>
      </c>
      <c r="C1" s="68"/>
      <c r="D1" s="68"/>
      <c r="E1" s="68"/>
      <c r="F1" s="68"/>
      <c r="G1" s="68"/>
    </row>
    <row r="2" spans="1:7" ht="7.65" customHeight="1" x14ac:dyDescent="0.3"/>
    <row r="3" spans="1:7" ht="18" x14ac:dyDescent="0.3">
      <c r="B3" s="61" t="s">
        <v>0</v>
      </c>
      <c r="C3" s="61"/>
      <c r="D3" s="61"/>
      <c r="E3" s="61"/>
      <c r="F3" s="61"/>
      <c r="G3" s="61"/>
    </row>
    <row r="4" spans="1:7" ht="15.6" x14ac:dyDescent="0.3">
      <c r="B4" s="62" t="s">
        <v>1</v>
      </c>
      <c r="C4" s="62"/>
      <c r="D4" s="62"/>
      <c r="E4" s="62"/>
      <c r="F4" s="62"/>
      <c r="G4" s="62"/>
    </row>
    <row r="5" spans="1:7" ht="8.4" customHeight="1" thickBot="1" x14ac:dyDescent="0.4">
      <c r="B5" s="3"/>
    </row>
    <row r="6" spans="1:7" ht="16.2" thickBot="1" x14ac:dyDescent="0.35">
      <c r="B6" s="4"/>
      <c r="C6" s="5"/>
      <c r="D6" s="63" t="s">
        <v>2</v>
      </c>
      <c r="E6" s="64"/>
      <c r="F6" s="65" t="s">
        <v>66</v>
      </c>
      <c r="G6" s="66"/>
    </row>
    <row r="7" spans="1:7" ht="15" thickBot="1" x14ac:dyDescent="0.35">
      <c r="B7" s="6" t="s">
        <v>3</v>
      </c>
      <c r="C7" s="7" t="s">
        <v>4</v>
      </c>
      <c r="D7" s="37" t="s">
        <v>5</v>
      </c>
      <c r="E7" s="38" t="s">
        <v>6</v>
      </c>
      <c r="F7" s="8" t="s">
        <v>5</v>
      </c>
      <c r="G7" s="9" t="s">
        <v>6</v>
      </c>
    </row>
    <row r="8" spans="1:7" ht="15" thickBot="1" x14ac:dyDescent="0.35">
      <c r="B8" s="53" t="s">
        <v>7</v>
      </c>
      <c r="C8" s="54" t="s">
        <v>8</v>
      </c>
      <c r="D8" s="51">
        <f>SUM(D9:D16)</f>
        <v>0.3680000000000001</v>
      </c>
      <c r="E8" s="52">
        <f>SUM(E9:E16)</f>
        <v>0.3680000000000001</v>
      </c>
      <c r="F8" s="10">
        <v>0.17800000000000002</v>
      </c>
      <c r="G8" s="11">
        <f>SUM(G9:G16)</f>
        <v>0.3680000000000001</v>
      </c>
    </row>
    <row r="9" spans="1:7" ht="21.15" customHeight="1" x14ac:dyDescent="0.3">
      <c r="B9" s="34" t="s">
        <v>9</v>
      </c>
      <c r="C9" s="35" t="s">
        <v>10</v>
      </c>
      <c r="D9" s="39">
        <v>0.2</v>
      </c>
      <c r="E9" s="40">
        <v>0.2</v>
      </c>
      <c r="F9" s="14">
        <v>0.2</v>
      </c>
      <c r="G9" s="15">
        <v>0.2</v>
      </c>
    </row>
    <row r="10" spans="1:7" ht="21.15" customHeight="1" x14ac:dyDescent="0.3">
      <c r="B10" s="12" t="s">
        <v>11</v>
      </c>
      <c r="C10" s="13" t="s">
        <v>12</v>
      </c>
      <c r="D10" s="41">
        <v>0.08</v>
      </c>
      <c r="E10" s="42">
        <v>0.08</v>
      </c>
      <c r="F10" s="14">
        <v>0.08</v>
      </c>
      <c r="G10" s="16">
        <v>0.08</v>
      </c>
    </row>
    <row r="11" spans="1:7" ht="21.15" customHeight="1" x14ac:dyDescent="0.3">
      <c r="B11" s="12" t="s">
        <v>13</v>
      </c>
      <c r="C11" s="13" t="s">
        <v>14</v>
      </c>
      <c r="D11" s="41">
        <v>2.5000000000000001E-2</v>
      </c>
      <c r="E11" s="42">
        <v>2.5000000000000001E-2</v>
      </c>
      <c r="F11" s="14">
        <v>2.5000000000000001E-2</v>
      </c>
      <c r="G11" s="16">
        <v>2.5000000000000001E-2</v>
      </c>
    </row>
    <row r="12" spans="1:7" ht="21.15" customHeight="1" x14ac:dyDescent="0.3">
      <c r="B12" s="12" t="s">
        <v>15</v>
      </c>
      <c r="C12" s="13" t="s">
        <v>16</v>
      </c>
      <c r="D12" s="41">
        <v>1.4999999999999999E-2</v>
      </c>
      <c r="E12" s="42">
        <v>1.4999999999999999E-2</v>
      </c>
      <c r="F12" s="14">
        <v>1.4999999999999999E-2</v>
      </c>
      <c r="G12" s="16">
        <v>1.4999999999999999E-2</v>
      </c>
    </row>
    <row r="13" spans="1:7" ht="21.15" customHeight="1" x14ac:dyDescent="0.3">
      <c r="B13" s="12" t="s">
        <v>17</v>
      </c>
      <c r="C13" s="13" t="s">
        <v>18</v>
      </c>
      <c r="D13" s="41">
        <v>0.01</v>
      </c>
      <c r="E13" s="42">
        <v>0.01</v>
      </c>
      <c r="F13" s="14">
        <v>0.01</v>
      </c>
      <c r="G13" s="16">
        <v>0.01</v>
      </c>
    </row>
    <row r="14" spans="1:7" ht="21.15" customHeight="1" x14ac:dyDescent="0.3">
      <c r="B14" s="12" t="s">
        <v>19</v>
      </c>
      <c r="C14" s="13" t="s">
        <v>20</v>
      </c>
      <c r="D14" s="41">
        <v>6.0000000000000001E-3</v>
      </c>
      <c r="E14" s="42">
        <v>6.0000000000000001E-3</v>
      </c>
      <c r="F14" s="14">
        <v>6.0000000000000001E-3</v>
      </c>
      <c r="G14" s="16">
        <v>6.0000000000000001E-3</v>
      </c>
    </row>
    <row r="15" spans="1:7" ht="21.15" customHeight="1" x14ac:dyDescent="0.3">
      <c r="B15" s="12" t="s">
        <v>21</v>
      </c>
      <c r="C15" s="13" t="s">
        <v>22</v>
      </c>
      <c r="D15" s="41">
        <v>2E-3</v>
      </c>
      <c r="E15" s="42">
        <v>2E-3</v>
      </c>
      <c r="F15" s="14">
        <v>2E-3</v>
      </c>
      <c r="G15" s="16">
        <v>2E-3</v>
      </c>
    </row>
    <row r="16" spans="1:7" ht="21.15" customHeight="1" thickBot="1" x14ac:dyDescent="0.35">
      <c r="B16" s="46" t="s">
        <v>23</v>
      </c>
      <c r="C16" s="47" t="s">
        <v>24</v>
      </c>
      <c r="D16" s="48">
        <v>0.03</v>
      </c>
      <c r="E16" s="43">
        <v>0.03</v>
      </c>
      <c r="F16" s="14">
        <v>0.03</v>
      </c>
      <c r="G16" s="16">
        <v>0.03</v>
      </c>
    </row>
    <row r="17" spans="2:7" ht="21.15" customHeight="1" thickBot="1" x14ac:dyDescent="0.35">
      <c r="B17" s="49" t="s">
        <v>25</v>
      </c>
      <c r="C17" s="50" t="s">
        <v>26</v>
      </c>
      <c r="D17" s="51">
        <f>SUM(D18:D27)</f>
        <v>0.44489999999999996</v>
      </c>
      <c r="E17" s="52">
        <f>SUM(E18:E27)</f>
        <v>0.16019999999999998</v>
      </c>
      <c r="F17" s="17">
        <v>0.39169999999999999</v>
      </c>
      <c r="G17" s="11">
        <f>SUM(G18:G27)</f>
        <v>0.17910000000000001</v>
      </c>
    </row>
    <row r="18" spans="2:7" ht="21.15" customHeight="1" x14ac:dyDescent="0.3">
      <c r="B18" s="34" t="s">
        <v>27</v>
      </c>
      <c r="C18" s="35" t="s">
        <v>28</v>
      </c>
      <c r="D18" s="39">
        <v>0.1792</v>
      </c>
      <c r="E18" s="40">
        <v>0</v>
      </c>
      <c r="F18" s="18">
        <v>0.1792</v>
      </c>
      <c r="G18" s="19">
        <v>0</v>
      </c>
    </row>
    <row r="19" spans="2:7" ht="21.15" customHeight="1" x14ac:dyDescent="0.3">
      <c r="B19" s="12" t="s">
        <v>29</v>
      </c>
      <c r="C19" s="13" t="s">
        <v>49</v>
      </c>
      <c r="D19" s="41">
        <v>4.2500000000000003E-2</v>
      </c>
      <c r="E19" s="42">
        <v>0</v>
      </c>
      <c r="F19" s="20">
        <v>4.24E-2</v>
      </c>
      <c r="G19" s="19">
        <v>0</v>
      </c>
    </row>
    <row r="20" spans="2:7" ht="21.15" customHeight="1" x14ac:dyDescent="0.3">
      <c r="B20" s="12" t="s">
        <v>31</v>
      </c>
      <c r="C20" s="13" t="s">
        <v>30</v>
      </c>
      <c r="D20" s="41">
        <v>9.1999999999999998E-3</v>
      </c>
      <c r="E20" s="42">
        <v>7.1000000000000004E-3</v>
      </c>
      <c r="F20" s="20">
        <v>9.1999999999999998E-3</v>
      </c>
      <c r="G20" s="19">
        <v>6.8999999999999999E-3</v>
      </c>
    </row>
    <row r="21" spans="2:7" ht="21.15" customHeight="1" x14ac:dyDescent="0.3">
      <c r="B21" s="12" t="s">
        <v>57</v>
      </c>
      <c r="C21" s="13" t="s">
        <v>55</v>
      </c>
      <c r="D21" s="41">
        <v>6.9999999999999999E-4</v>
      </c>
      <c r="E21" s="42">
        <v>5.9999999999999995E-4</v>
      </c>
      <c r="F21" s="20">
        <v>8.0000000000000004E-4</v>
      </c>
      <c r="G21" s="19">
        <v>5.9999999999999995E-4</v>
      </c>
    </row>
    <row r="22" spans="2:7" ht="21.15" customHeight="1" x14ac:dyDescent="0.3">
      <c r="B22" s="12" t="s">
        <v>58</v>
      </c>
      <c r="C22" s="13" t="s">
        <v>32</v>
      </c>
      <c r="D22" s="41">
        <v>0.1081</v>
      </c>
      <c r="E22" s="42">
        <v>8.3299999999999999E-2</v>
      </c>
      <c r="F22" s="20">
        <v>0.1096</v>
      </c>
      <c r="G22" s="19">
        <v>8.3299999999999999E-2</v>
      </c>
    </row>
    <row r="23" spans="2:7" ht="21.15" customHeight="1" x14ac:dyDescent="0.3">
      <c r="B23" s="12" t="s">
        <v>59</v>
      </c>
      <c r="C23" s="13" t="s">
        <v>50</v>
      </c>
      <c r="D23" s="41">
        <v>7.3000000000000001E-3</v>
      </c>
      <c r="E23" s="42">
        <v>5.5999999999999999E-3</v>
      </c>
      <c r="F23" s="20">
        <v>7.3000000000000001E-3</v>
      </c>
      <c r="G23" s="19">
        <v>5.5999999999999999E-3</v>
      </c>
    </row>
    <row r="24" spans="2:7" ht="21.15" customHeight="1" x14ac:dyDescent="0.3">
      <c r="B24" s="12" t="s">
        <v>60</v>
      </c>
      <c r="C24" s="13" t="s">
        <v>51</v>
      </c>
      <c r="D24" s="41">
        <v>1.5299999999999999E-2</v>
      </c>
      <c r="E24" s="42">
        <v>0</v>
      </c>
      <c r="F24" s="20">
        <v>1.37E-2</v>
      </c>
      <c r="G24" s="19">
        <v>0</v>
      </c>
    </row>
    <row r="25" spans="2:7" ht="21.15" customHeight="1" x14ac:dyDescent="0.3">
      <c r="B25" s="12" t="s">
        <v>61</v>
      </c>
      <c r="C25" s="13" t="s">
        <v>52</v>
      </c>
      <c r="D25" s="41">
        <v>1.1999999999999999E-3</v>
      </c>
      <c r="E25" s="42">
        <v>8.9999999999999998E-4</v>
      </c>
      <c r="F25" s="20">
        <v>1.1999999999999999E-3</v>
      </c>
      <c r="G25" s="19">
        <v>8.9999999999999998E-4</v>
      </c>
    </row>
    <row r="26" spans="2:7" ht="21.15" customHeight="1" x14ac:dyDescent="0.3">
      <c r="B26" s="12" t="s">
        <v>62</v>
      </c>
      <c r="C26" s="13" t="s">
        <v>53</v>
      </c>
      <c r="D26" s="41">
        <v>8.1100000000000005E-2</v>
      </c>
      <c r="E26" s="42">
        <v>6.25E-2</v>
      </c>
      <c r="F26" s="20">
        <v>0.10730000000000001</v>
      </c>
      <c r="G26" s="19">
        <v>8.1600000000000006E-2</v>
      </c>
    </row>
    <row r="27" spans="2:7" ht="21.15" customHeight="1" thickBot="1" x14ac:dyDescent="0.35">
      <c r="B27" s="46" t="s">
        <v>63</v>
      </c>
      <c r="C27" s="47" t="s">
        <v>48</v>
      </c>
      <c r="D27" s="48">
        <v>2.9999999999999997E-4</v>
      </c>
      <c r="E27" s="43">
        <v>2.0000000000000001E-4</v>
      </c>
      <c r="F27" s="14">
        <v>2.9999999999999997E-4</v>
      </c>
      <c r="G27" s="14">
        <v>2.0000000000000001E-4</v>
      </c>
    </row>
    <row r="28" spans="2:7" ht="21.15" customHeight="1" thickBot="1" x14ac:dyDescent="0.35">
      <c r="B28" s="49" t="s">
        <v>33</v>
      </c>
      <c r="C28" s="50" t="s">
        <v>34</v>
      </c>
      <c r="D28" s="51">
        <f>SUM(D29:D33)</f>
        <v>0.1449</v>
      </c>
      <c r="E28" s="52">
        <f>SUM(E29:E33)</f>
        <v>0.11240000000000001</v>
      </c>
      <c r="F28" s="21">
        <v>0.32740000000000002</v>
      </c>
      <c r="G28" s="22">
        <f>SUM(G29:G33)</f>
        <v>0.10579999999999999</v>
      </c>
    </row>
    <row r="29" spans="2:7" ht="21.15" customHeight="1" x14ac:dyDescent="0.3">
      <c r="B29" s="34" t="s">
        <v>35</v>
      </c>
      <c r="C29" s="35" t="s">
        <v>36</v>
      </c>
      <c r="D29" s="39">
        <v>4.4900000000000002E-2</v>
      </c>
      <c r="E29" s="40">
        <v>3.5299999999999998E-2</v>
      </c>
      <c r="F29" s="20">
        <v>4.4900000000000002E-2</v>
      </c>
      <c r="G29" s="19">
        <v>3.4200000000000001E-2</v>
      </c>
    </row>
    <row r="30" spans="2:7" ht="21.15" customHeight="1" x14ac:dyDescent="0.3">
      <c r="B30" s="12" t="s">
        <v>64</v>
      </c>
      <c r="C30" s="13" t="s">
        <v>44</v>
      </c>
      <c r="D30" s="41">
        <v>1.1000000000000001E-3</v>
      </c>
      <c r="E30" s="42">
        <v>8.9999999999999998E-4</v>
      </c>
      <c r="F30" s="20">
        <v>1.4E-3</v>
      </c>
      <c r="G30" s="19">
        <v>1.1000000000000001E-3</v>
      </c>
    </row>
    <row r="31" spans="2:7" ht="21.15" customHeight="1" x14ac:dyDescent="0.3">
      <c r="B31" s="12" t="s">
        <v>65</v>
      </c>
      <c r="C31" s="13" t="s">
        <v>46</v>
      </c>
      <c r="D31" s="41">
        <v>4.7199999999999999E-2</v>
      </c>
      <c r="E31" s="42">
        <v>3.6400000000000002E-2</v>
      </c>
      <c r="F31" s="14">
        <v>6.0499999999999998E-2</v>
      </c>
      <c r="G31" s="20">
        <v>4.5999999999999999E-2</v>
      </c>
    </row>
    <row r="32" spans="2:7" ht="21.15" customHeight="1" x14ac:dyDescent="0.3">
      <c r="B32" s="12" t="s">
        <v>45</v>
      </c>
      <c r="C32" s="13" t="s">
        <v>54</v>
      </c>
      <c r="D32" s="41">
        <v>4.7699999999999999E-2</v>
      </c>
      <c r="E32" s="42">
        <v>3.6700000000000003E-2</v>
      </c>
      <c r="F32" s="14">
        <v>2.7199999999999998E-2</v>
      </c>
      <c r="G32" s="20">
        <v>2.06E-2</v>
      </c>
    </row>
    <row r="33" spans="2:7" ht="21.15" customHeight="1" thickBot="1" x14ac:dyDescent="0.35">
      <c r="B33" s="46" t="s">
        <v>47</v>
      </c>
      <c r="C33" s="47" t="s">
        <v>56</v>
      </c>
      <c r="D33" s="48">
        <v>4.0000000000000001E-3</v>
      </c>
      <c r="E33" s="43">
        <v>3.0999999999999999E-3</v>
      </c>
      <c r="F33" s="14">
        <v>5.1000000000000004E-3</v>
      </c>
      <c r="G33" s="14">
        <v>3.8999999999999998E-3</v>
      </c>
    </row>
    <row r="34" spans="2:7" ht="21.15" customHeight="1" thickBot="1" x14ac:dyDescent="0.35">
      <c r="B34" s="49" t="s">
        <v>37</v>
      </c>
      <c r="C34" s="50" t="s">
        <v>38</v>
      </c>
      <c r="D34" s="51">
        <f>SUM(D35+D36)</f>
        <v>0.16790000000000002</v>
      </c>
      <c r="E34" s="52">
        <f>SUM(E35+E36)</f>
        <v>6.2199999999999998E-2</v>
      </c>
      <c r="F34" s="23">
        <v>9.1764200000000018E-2</v>
      </c>
      <c r="G34" s="22">
        <f>SUM(G35+G36)</f>
        <v>7.0000000000000007E-2</v>
      </c>
    </row>
    <row r="35" spans="2:7" ht="21.15" customHeight="1" x14ac:dyDescent="0.3">
      <c r="B35" s="55" t="s">
        <v>39</v>
      </c>
      <c r="C35" s="56" t="s">
        <v>40</v>
      </c>
      <c r="D35" s="57">
        <v>0.16370000000000001</v>
      </c>
      <c r="E35" s="44">
        <v>5.8999999999999997E-2</v>
      </c>
      <c r="F35" s="25">
        <v>0.17330000000000001</v>
      </c>
      <c r="G35" s="26">
        <v>6.59E-2</v>
      </c>
    </row>
    <row r="36" spans="2:7" ht="21.15" customHeight="1" thickBot="1" x14ac:dyDescent="0.35">
      <c r="B36" s="24" t="s">
        <v>41</v>
      </c>
      <c r="C36" s="27" t="s">
        <v>42</v>
      </c>
      <c r="D36" s="58">
        <v>4.1999999999999997E-3</v>
      </c>
      <c r="E36" s="45">
        <v>3.2000000000000002E-3</v>
      </c>
      <c r="F36" s="25">
        <v>5.4000000000000003E-3</v>
      </c>
      <c r="G36" s="28">
        <v>4.1000000000000003E-3</v>
      </c>
    </row>
    <row r="37" spans="2:7" ht="26.7" customHeight="1" thickBot="1" x14ac:dyDescent="0.35">
      <c r="B37" s="29"/>
      <c r="C37" s="30" t="s">
        <v>43</v>
      </c>
      <c r="D37" s="59">
        <f>SUM(D8+D17+D28+D34)</f>
        <v>1.1257000000000001</v>
      </c>
      <c r="E37" s="60">
        <f>SUM(E8+E17+E28+E34)</f>
        <v>0.7028000000000002</v>
      </c>
      <c r="F37" s="31">
        <v>0.98886420000000008</v>
      </c>
      <c r="G37" s="32">
        <f>SUM(G8+G17+G28+G34)</f>
        <v>0.7229000000000001</v>
      </c>
    </row>
    <row r="40" spans="2:7" ht="15.6" x14ac:dyDescent="0.3">
      <c r="B40" s="33" t="s">
        <v>67</v>
      </c>
    </row>
  </sheetData>
  <mergeCells count="5">
    <mergeCell ref="B3:G3"/>
    <mergeCell ref="B4:G4"/>
    <mergeCell ref="D6:E6"/>
    <mergeCell ref="F6:G6"/>
    <mergeCell ref="B1:G1"/>
  </mergeCells>
  <pageMargins left="0.51181102362204722" right="0.51181102362204722" top="0.78740157480314965" bottom="0.39370078740157483" header="0.31496062992125984" footer="0.31496062992125984"/>
  <pageSetup paperSize="9" scale="95" orientation="portrait" r:id="rId1"/>
  <headerFooter>
    <oddHeader>&amp;L&amp;"-,Negrito"&amp;UEstado do Rio Grande do Sul
Município de Tenente Portela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Meus Documentos</dc:creator>
  <cp:lastModifiedBy>LICITA 1</cp:lastModifiedBy>
  <cp:lastPrinted>2019-07-12T11:39:42Z</cp:lastPrinted>
  <dcterms:created xsi:type="dcterms:W3CDTF">2016-06-03T18:56:02Z</dcterms:created>
  <dcterms:modified xsi:type="dcterms:W3CDTF">2020-11-09T12:01:25Z</dcterms:modified>
</cp:coreProperties>
</file>