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23.20.(231). DRENAGEM.PLUVIAL.AV.S.ROSA. (24.11,,14,00)\"/>
    </mc:Choice>
  </mc:AlternateContent>
  <xr:revisionPtr revIDLastSave="0" documentId="8_{42DB3846-681B-4DB4-A62A-95CF64A5A541}" xr6:coauthVersionLast="45" xr6:coauthVersionMax="45" xr10:uidLastSave="{00000000-0000-0000-0000-000000000000}"/>
  <bookViews>
    <workbookView xWindow="-108" yWindow="-108" windowWidth="23256" windowHeight="12576" xr2:uid="{1A2609A0-B93C-4F8D-8942-C3614C21422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J8" i="1" s="1"/>
  <c r="I10" i="1"/>
  <c r="I17" i="1"/>
  <c r="I25" i="1"/>
  <c r="H11" i="1"/>
  <c r="I11" i="1" s="1"/>
  <c r="H9" i="1"/>
  <c r="H10" i="1"/>
  <c r="H13" i="1"/>
  <c r="I13" i="1" s="1"/>
  <c r="H14" i="1"/>
  <c r="I14" i="1" s="1"/>
  <c r="H15" i="1"/>
  <c r="I15" i="1" s="1"/>
  <c r="H16" i="1"/>
  <c r="I16" i="1" s="1"/>
  <c r="H17" i="1"/>
  <c r="H19" i="1"/>
  <c r="I19" i="1" s="1"/>
  <c r="H20" i="1"/>
  <c r="I20" i="1" s="1"/>
  <c r="H22" i="1"/>
  <c r="I22" i="1" s="1"/>
  <c r="J21" i="1" s="1"/>
  <c r="H23" i="1"/>
  <c r="I23" i="1" s="1"/>
  <c r="H24" i="1"/>
  <c r="I24" i="1" s="1"/>
  <c r="H25" i="1"/>
  <c r="H26" i="1"/>
  <c r="I26" i="1" s="1"/>
  <c r="H7" i="1"/>
  <c r="I7" i="1" s="1"/>
  <c r="J6" i="1"/>
  <c r="J12" i="1" l="1"/>
  <c r="J27" i="1" s="1"/>
  <c r="J18" i="1"/>
  <c r="I27" i="1"/>
</calcChain>
</file>

<file path=xl/sharedStrings.xml><?xml version="1.0" encoding="utf-8"?>
<sst xmlns="http://schemas.openxmlformats.org/spreadsheetml/2006/main" count="113" uniqueCount="89">
  <si>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</si>
  <si>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</si>
  <si>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</si>
  <si>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</si>
  <si>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</si>
  <si>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</si>
  <si>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</si>
  <si>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</si>
  <si>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</si>
  <si>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</si>
  <si>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DRENAGEM PLUVUAL - AVENIDA SANTA ROSA</t>
  </si>
  <si>
    <t>1.</t>
  </si>
  <si>
    <t>DRENAGEM</t>
  </si>
  <si>
    <t>1.1.</t>
  </si>
  <si>
    <t>Meio-Fio</t>
  </si>
  <si>
    <t>1.1.1.</t>
  </si>
  <si>
    <t>Composição</t>
  </si>
  <si>
    <t>A</t>
  </si>
  <si>
    <t>FORNECIMENTO E ASSENTAMENTO DE GUIA (MEIO-FIO), CONFECCIONADO EM CONCRETO PRÉ-FABRICADO DO TIPO PRENSADO COM PERFEITO ACABAMENTO, DIMENSÕES 100X12X10X30 CM (COMPRIMENTO X BASE INFERIOR X BASE SUPERIOR X ALTURA)</t>
  </si>
  <si>
    <t>M</t>
  </si>
  <si>
    <t>1.2.</t>
  </si>
  <si>
    <t xml:space="preserve">Calçamento com pedras irregulares de basalto </t>
  </si>
  <si>
    <t>1.2.1.</t>
  </si>
  <si>
    <t>B</t>
  </si>
  <si>
    <t>FORNECIMENTO E ASSENTAMENTO DE PEDRAS IRREGULARES DE BASALTO DE PEDREIRA LEGALIZADA , (separação das pedras, fornecimento e distribuição do colchão de argila, assentamento das pedras e distribuição do pó de pedra varrido entre as pedras e compactação com rolo compactador vibratório cilíndrico de aço)</t>
  </si>
  <si>
    <t>M2</t>
  </si>
  <si>
    <t>1.2.2.</t>
  </si>
  <si>
    <t>SINAPI-I</t>
  </si>
  <si>
    <t>4741</t>
  </si>
  <si>
    <t>PÓ DE PEDRA</t>
  </si>
  <si>
    <t xml:space="preserve">M3    </t>
  </si>
  <si>
    <t>1.2.3.</t>
  </si>
  <si>
    <t>97915</t>
  </si>
  <si>
    <t>TRANSPORTE COM CAMINHÃO BASCULANTE DE 6 M³, EM VIA URBANA PAVIMENTADA, ADICIONAL PARA DMT EXCEDENTE A 30 KM (UNIDADE: M3XKM). AF_07/2020</t>
  </si>
  <si>
    <t>M3XKM</t>
  </si>
  <si>
    <t>1.3.</t>
  </si>
  <si>
    <t xml:space="preserve">Drenagem pluvial </t>
  </si>
  <si>
    <t>1.3.1.</t>
  </si>
  <si>
    <t>92210</t>
  </si>
  <si>
    <t>TUBO DE CONCRETO ARMADO PARA REDES COLETORAS DE ÁGUAS PLUVIAIS, TIPO PONTA E BOLSA, DIÂMETRO DE 400MM, JUNTA RÍGIDA COM ARGAMASSA, INSTALADO EM LOCAL COM BAIXO NÍVEL DE INTERFERÊNCIAS - FORNECIMENTO E ASSENTAMENTO</t>
  </si>
  <si>
    <t>1.3.2.</t>
  </si>
  <si>
    <t>92212</t>
  </si>
  <si>
    <t>TUBO DE CONCRETO ARMADO PARA REDES COLETORAS DE ÁGUAS PLUVIAIS, TIPO PONTA E BOLSA, DIÂMETRO DE 600MM, JUNTA RÍGIDA COM ARGAMASSA, INSTALADO EM LOCAL COM BAIXO NÍVEL DE INTERFERÊNCIAS - FORNECIMENTO E ASSENTAMENTO</t>
  </si>
  <si>
    <t>1.3.3.</t>
  </si>
  <si>
    <t>C</t>
  </si>
  <si>
    <t xml:space="preserve">BOCA DE LOBO DIMENSÃO 1,00X1,00X1,00M, COM ALVENARIA EM TIJOLOS MACIÇOS ESP.:20CM REBOCADO INTERNAMENTE E GRADE EM BARRA CHATA DE ENCAIXE ESPESSURA 9,53MM E 76,2MM DE ALTURA COM DOBRADIÇAS </t>
  </si>
  <si>
    <t>UNIDADE</t>
  </si>
  <si>
    <t>1.3.4.</t>
  </si>
  <si>
    <t>D</t>
  </si>
  <si>
    <t xml:space="preserve">BOCA DE LOBO DIMENSÃO 1,00X1,00X1,80M, COM ALVENARIA EM TIJOLOS MACIÇOS ESP.:20CM REBOCADO INTERNAMENTE E GRADE EM BARRA CHATA DE ENCAIXE ESPESSURA 9,53MM E 76,2MM DE ALTURA COM DOBRADIÇAS </t>
  </si>
  <si>
    <t>1.3.5.</t>
  </si>
  <si>
    <t>BOCA DE LOBO DIMENSÃO 1,00X1,00X0,50M, COM ALVENARIA EM TIJOLOS MACIÇOS ESP.:20CM REBOCADO INTERNAMENTE (GRADE EM BARRA CHATA DE ENCAIXE ESPESSURA 9,53MM E 76,2MM DE ALTURA REUTILIZADA)</t>
  </si>
  <si>
    <t>1.4.</t>
  </si>
  <si>
    <t>MOVIMENTAÇÃO DE TERRA PARA TUBOS</t>
  </si>
  <si>
    <t>1.4.1.</t>
  </si>
  <si>
    <t>90105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</si>
  <si>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</si>
  <si>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M3</t>
  </si>
  <si>
    <t>1.4.2.</t>
  </si>
  <si>
    <t>93378</t>
  </si>
  <si>
    <t>REATERRO E COMPACTAÇÃO MECANIZADO DE VALA COM RETROESCAVADEIRA (CAPACIDADE DA CAÇAMBA DA RETRO: 0,26 M³ / POTÊNCIA: 88 HP), LARGURA ATÉ 0,8 M, PROFUNDIDADE ATÉ 1,5 M, COM SOLO DE 1ª CATEGORIA EM LOCAIS COM BAIXO NÍVEL DE INTERFERÊNCIA. AF_04/2016 (COMPACTAÇÃO MECANIZADA TIPO SAPO OU SIMILAR)</t>
  </si>
  <si>
    <t>1.5.</t>
  </si>
  <si>
    <t>PAVIMENTAÇÃO ASFÁLTICA</t>
  </si>
  <si>
    <t>1.5.1.</t>
  </si>
  <si>
    <t>97636</t>
  </si>
  <si>
    <t>DEMOLIÇÃO PARCIAL DE PAVIMENTO ASFÁLTICO, DE FORMA MECANIZADA, COM SERRA CIRCULAR A GASOLINA E ESCAVADEIRA HIDRÁULICA - SEM REAPROVEITAMENTO. AF_12/2017</t>
  </si>
  <si>
    <t>1.5.2.</t>
  </si>
  <si>
    <t>96396</t>
  </si>
  <si>
    <t>EXECUÇÃO E COMPACTAÇÃO DE BASE E OU SUB BASE PARA PAVIMENTAÇÃO DE BRITA GRADUADA SIMPLES - EXCLUSIVE CARGA E TRANSPORTE. AF_11/2019</t>
  </si>
  <si>
    <t>1.5.3.</t>
  </si>
  <si>
    <t>E</t>
  </si>
  <si>
    <t>EXECUÇÃO DE PAVIMENTO COM APLICAÇÃO DE PRÉ MISTURADO A
FRIO, EXCLUSIVE CARGA E TRANSPORTE</t>
  </si>
  <si>
    <t>1.5.4.</t>
  </si>
  <si>
    <t>93590</t>
  </si>
  <si>
    <t>TRANSPORTE COM CAMINHÃO BASCULANTE DE 10 M³, EM VIA URBANA PAVIMENTADA, ADICIONAL PARA DMT EXCEDENTE A 30 KM (UNIDADE: M3XKM). AF_07/2020</t>
  </si>
  <si>
    <t>1.5.5.</t>
  </si>
  <si>
    <t>100981</t>
  </si>
  <si>
    <t>CARGA, MANOBRA E DESCARGA DE ENTULHO EM CAMINHÃO BASCULANTE 6 M³ - CARGA COM ESCAVADEIRA HIDRÁULICA  (CAÇAMBA DE 0,80 M³ / 111 HP) E DESCARGA LIVRE (UNIDADE: M3). AF_07/2020</t>
  </si>
  <si>
    <t>B. D. Is.</t>
  </si>
  <si>
    <t>Vlr Total Grupo..</t>
  </si>
  <si>
    <t>OBRA</t>
  </si>
  <si>
    <t>LOCAl</t>
  </si>
  <si>
    <t xml:space="preserve">Drenagem Pluvial </t>
  </si>
  <si>
    <t>Parte da Avenida Santa Rosa e da Rua Goitacases - Centro</t>
  </si>
  <si>
    <t>&gt; Total Geral -  R$:..</t>
  </si>
  <si>
    <t>Local  e  Data</t>
  </si>
  <si>
    <t>Nome / Razão Social  e  CNPJ</t>
  </si>
  <si>
    <t>Assinatura do Respons. Técnico e do Responsável Legal</t>
  </si>
  <si>
    <t>Carimbo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</si>
</sst>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5" fillId="3" borderId="3" xfId="0" applyNumberFormat="1" applyFont="1" applyFill="1" applyBorder="1" applyAlignment="1">
      <alignment vertical="center"/>
    </xf>
    <xf numFmtId="10" fontId="5" fillId="3" borderId="4" xfId="0" applyNumberFormat="1" applyFont="1" applyFill="1" applyBorder="1" applyAlignment="1">
      <alignment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10" fontId="5" fillId="4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4" fontId="0" fillId="0" borderId="7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/>
    </xf>
    <xf numFmtId="4" fontId="12" fillId="0" borderId="11" xfId="0" applyNumberFormat="1" applyFont="1" applyBorder="1" applyAlignment="1">
      <alignment horizontal="left" vertical="center"/>
    </xf>
    <xf numFmtId="4" fontId="12" fillId="0" borderId="4" xfId="0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4" fontId="12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4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D20D-DDA1-421E-9552-3ADFA6FF56A5}">
  <dimension ref="A1:J36"/>
  <sheetViews>
    <sheetView tabSelected="1" view="pageLayout" topLeftCell="A25" zoomScaleNormal="100" workbookViewId="0">
      <selection activeCell="E42" sqref="E42"/>
    </sheetView>
  </sheetViews>
  <sheetFormatPr defaultRowHeight="14.4" x14ac:dyDescent="0.3"/>
  <cols>
    <col min="1" max="1" width="4.6640625" style="1" customWidth="1"/>
    <col min="2" max="2" width="6" style="1" customWidth="1"/>
    <col min="3" max="3" width="6.44140625" style="1" customWidth="1"/>
    <col min="4" max="4" width="57.5546875" style="34" customWidth="1"/>
    <col min="5" max="5" width="6.44140625" style="2" customWidth="1"/>
    <col min="6" max="6" width="8.88671875" style="3"/>
    <col min="7" max="9" width="8.88671875" style="4"/>
    <col min="10" max="10" width="11.109375" style="9" customWidth="1"/>
  </cols>
  <sheetData>
    <row r="1" spans="1:10" ht="16.2" thickBot="1" x14ac:dyDescent="0.35">
      <c r="A1" s="45" t="s">
        <v>80</v>
      </c>
      <c r="B1" s="46"/>
      <c r="C1" s="51" t="s">
        <v>82</v>
      </c>
      <c r="D1" s="52"/>
      <c r="E1" s="53"/>
      <c r="F1" s="54"/>
    </row>
    <row r="2" spans="1:10" ht="16.2" thickBot="1" x14ac:dyDescent="0.35">
      <c r="A2" s="45" t="s">
        <v>81</v>
      </c>
      <c r="B2" s="46"/>
      <c r="C2" s="56" t="s">
        <v>83</v>
      </c>
      <c r="D2" s="57"/>
      <c r="E2" s="58"/>
      <c r="F2" s="55"/>
      <c r="G2" s="10" t="s">
        <v>78</v>
      </c>
      <c r="H2" s="21">
        <v>0.26540000000000002</v>
      </c>
      <c r="I2" s="11">
        <v>0.21099999999999999</v>
      </c>
    </row>
    <row r="3" spans="1:10" ht="57.6" x14ac:dyDescent="0.3">
      <c r="A3" s="47" t="s">
        <v>0</v>
      </c>
      <c r="B3" s="47" t="s">
        <v>1</v>
      </c>
      <c r="C3" s="6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12" t="s">
        <v>7</v>
      </c>
      <c r="I3" s="8" t="s">
        <v>8</v>
      </c>
      <c r="J3" s="8" t="s">
        <v>79</v>
      </c>
    </row>
    <row r="4" spans="1:10" ht="23.4" customHeight="1" x14ac:dyDescent="0.3">
      <c r="A4" s="20" t="s">
        <v>10</v>
      </c>
      <c r="B4" s="5"/>
      <c r="C4" s="5"/>
      <c r="D4" s="35"/>
      <c r="E4" s="13"/>
      <c r="F4" s="14"/>
      <c r="G4" s="15"/>
      <c r="H4" s="15"/>
      <c r="I4" s="15"/>
      <c r="J4" s="22"/>
    </row>
    <row r="5" spans="1:10" ht="24" customHeight="1" x14ac:dyDescent="0.3">
      <c r="A5" s="5" t="s">
        <v>11</v>
      </c>
      <c r="B5" s="24" t="s">
        <v>12</v>
      </c>
      <c r="C5" s="25"/>
      <c r="D5" s="26"/>
      <c r="E5" s="13"/>
      <c r="F5" s="14"/>
      <c r="G5" s="15"/>
      <c r="H5" s="15"/>
      <c r="I5" s="15"/>
      <c r="J5" s="22"/>
    </row>
    <row r="6" spans="1:10" ht="25.2" customHeight="1" x14ac:dyDescent="0.3">
      <c r="A6" s="37" t="s">
        <v>13</v>
      </c>
      <c r="B6" s="38" t="s">
        <v>14</v>
      </c>
      <c r="C6" s="39"/>
      <c r="D6" s="40"/>
      <c r="E6" s="41"/>
      <c r="F6" s="42"/>
      <c r="G6" s="43"/>
      <c r="H6" s="43"/>
      <c r="I6" s="43"/>
      <c r="J6" s="44">
        <f>I7</f>
        <v>331.16</v>
      </c>
    </row>
    <row r="7" spans="1:10" ht="72" x14ac:dyDescent="0.3">
      <c r="A7" s="5" t="s">
        <v>15</v>
      </c>
      <c r="B7" s="5" t="s">
        <v>16</v>
      </c>
      <c r="C7" s="5" t="s">
        <v>17</v>
      </c>
      <c r="D7" s="35" t="s">
        <v>18</v>
      </c>
      <c r="E7" s="13" t="s">
        <v>19</v>
      </c>
      <c r="F7" s="14">
        <v>8.5</v>
      </c>
      <c r="G7" s="15">
        <v>30.79</v>
      </c>
      <c r="H7" s="22">
        <f>ROUND((G7*$H$2+G7),2)</f>
        <v>38.96</v>
      </c>
      <c r="I7" s="15">
        <f>ROUND((F7*H7),2)</f>
        <v>331.16</v>
      </c>
      <c r="J7" s="22"/>
    </row>
    <row r="8" spans="1:10" ht="27" customHeight="1" x14ac:dyDescent="0.3">
      <c r="A8" s="37" t="s">
        <v>20</v>
      </c>
      <c r="B8" s="38" t="s">
        <v>21</v>
      </c>
      <c r="C8" s="39"/>
      <c r="D8" s="40"/>
      <c r="E8" s="41"/>
      <c r="F8" s="42"/>
      <c r="G8" s="43"/>
      <c r="H8" s="44"/>
      <c r="I8" s="43"/>
      <c r="J8" s="44">
        <f>SUM(I9:I11)</f>
        <v>748.68000000000006</v>
      </c>
    </row>
    <row r="9" spans="1:10" ht="72" x14ac:dyDescent="0.3">
      <c r="A9" s="5" t="s">
        <v>22</v>
      </c>
      <c r="B9" s="5" t="s">
        <v>16</v>
      </c>
      <c r="C9" s="5" t="s">
        <v>23</v>
      </c>
      <c r="D9" s="35" t="s">
        <v>24</v>
      </c>
      <c r="E9" s="13" t="s">
        <v>25</v>
      </c>
      <c r="F9" s="14">
        <v>17.84</v>
      </c>
      <c r="G9" s="15">
        <v>32.15</v>
      </c>
      <c r="H9" s="22">
        <f t="shared" ref="H9:H26" si="0">ROUND((G9*$H$2+G9),2)</f>
        <v>40.68</v>
      </c>
      <c r="I9" s="15">
        <f t="shared" ref="I9:I26" si="1">ROUND((F9*H9),2)</f>
        <v>725.73</v>
      </c>
      <c r="J9" s="22"/>
    </row>
    <row r="10" spans="1:10" ht="24" customHeight="1" x14ac:dyDescent="0.3">
      <c r="A10" s="5" t="s">
        <v>26</v>
      </c>
      <c r="B10" s="5" t="s">
        <v>27</v>
      </c>
      <c r="C10" s="5" t="s">
        <v>28</v>
      </c>
      <c r="D10" s="35" t="s">
        <v>29</v>
      </c>
      <c r="E10" s="13" t="s">
        <v>30</v>
      </c>
      <c r="F10" s="14">
        <v>0.18</v>
      </c>
      <c r="G10" s="15">
        <v>47.53</v>
      </c>
      <c r="H10" s="22">
        <f t="shared" si="0"/>
        <v>60.14</v>
      </c>
      <c r="I10" s="15">
        <f t="shared" si="1"/>
        <v>10.83</v>
      </c>
      <c r="J10" s="22"/>
    </row>
    <row r="11" spans="1:10" ht="43.2" x14ac:dyDescent="0.3">
      <c r="A11" s="16" t="s">
        <v>31</v>
      </c>
      <c r="B11" s="16" t="s">
        <v>9</v>
      </c>
      <c r="C11" s="16" t="s">
        <v>32</v>
      </c>
      <c r="D11" s="36" t="s">
        <v>33</v>
      </c>
      <c r="E11" s="17" t="s">
        <v>34</v>
      </c>
      <c r="F11" s="18">
        <v>15.34</v>
      </c>
      <c r="G11" s="19">
        <v>0.65</v>
      </c>
      <c r="H11" s="23">
        <f>ROUND((G11*$I$2+G11),2)</f>
        <v>0.79</v>
      </c>
      <c r="I11" s="19">
        <f t="shared" si="1"/>
        <v>12.12</v>
      </c>
      <c r="J11" s="23"/>
    </row>
    <row r="12" spans="1:10" ht="25.8" customHeight="1" x14ac:dyDescent="0.3">
      <c r="A12" s="37" t="s">
        <v>35</v>
      </c>
      <c r="B12" s="38" t="s">
        <v>36</v>
      </c>
      <c r="C12" s="39"/>
      <c r="D12" s="40"/>
      <c r="E12" s="41"/>
      <c r="F12" s="42"/>
      <c r="G12" s="43"/>
      <c r="H12" s="44"/>
      <c r="I12" s="43"/>
      <c r="J12" s="44">
        <f>SUM(I13:I17)</f>
        <v>12023.34</v>
      </c>
    </row>
    <row r="13" spans="1:10" ht="57.6" x14ac:dyDescent="0.3">
      <c r="A13" s="5" t="s">
        <v>37</v>
      </c>
      <c r="B13" s="5" t="s">
        <v>9</v>
      </c>
      <c r="C13" s="5" t="s">
        <v>38</v>
      </c>
      <c r="D13" s="35" t="s">
        <v>39</v>
      </c>
      <c r="E13" s="13" t="s">
        <v>19</v>
      </c>
      <c r="F13" s="14">
        <v>20.5</v>
      </c>
      <c r="G13" s="15">
        <v>96.14</v>
      </c>
      <c r="H13" s="22">
        <f t="shared" si="0"/>
        <v>121.66</v>
      </c>
      <c r="I13" s="15">
        <f t="shared" si="1"/>
        <v>2494.0300000000002</v>
      </c>
      <c r="J13" s="22"/>
    </row>
    <row r="14" spans="1:10" ht="57.6" x14ac:dyDescent="0.3">
      <c r="A14" s="5" t="s">
        <v>40</v>
      </c>
      <c r="B14" s="5" t="s">
        <v>9</v>
      </c>
      <c r="C14" s="5" t="s">
        <v>41</v>
      </c>
      <c r="D14" s="35" t="s">
        <v>42</v>
      </c>
      <c r="E14" s="13" t="s">
        <v>19</v>
      </c>
      <c r="F14" s="14">
        <v>24</v>
      </c>
      <c r="G14" s="15">
        <v>168.89</v>
      </c>
      <c r="H14" s="22">
        <f t="shared" si="0"/>
        <v>213.71</v>
      </c>
      <c r="I14" s="15">
        <f t="shared" si="1"/>
        <v>5129.04</v>
      </c>
      <c r="J14" s="22"/>
    </row>
    <row r="15" spans="1:10" ht="57.6" x14ac:dyDescent="0.3">
      <c r="A15" s="5" t="s">
        <v>43</v>
      </c>
      <c r="B15" s="5" t="s">
        <v>16</v>
      </c>
      <c r="C15" s="5" t="s">
        <v>44</v>
      </c>
      <c r="D15" s="35" t="s">
        <v>45</v>
      </c>
      <c r="E15" s="13" t="s">
        <v>46</v>
      </c>
      <c r="F15" s="14">
        <v>1</v>
      </c>
      <c r="G15" s="15">
        <v>1131.0999999999999</v>
      </c>
      <c r="H15" s="22">
        <f t="shared" si="0"/>
        <v>1431.29</v>
      </c>
      <c r="I15" s="15">
        <f t="shared" si="1"/>
        <v>1431.29</v>
      </c>
      <c r="J15" s="22"/>
    </row>
    <row r="16" spans="1:10" ht="57.6" x14ac:dyDescent="0.3">
      <c r="A16" s="5" t="s">
        <v>47</v>
      </c>
      <c r="B16" s="5" t="s">
        <v>16</v>
      </c>
      <c r="C16" s="5" t="s">
        <v>48</v>
      </c>
      <c r="D16" s="35" t="s">
        <v>49</v>
      </c>
      <c r="E16" s="13" t="s">
        <v>46</v>
      </c>
      <c r="F16" s="14">
        <v>1</v>
      </c>
      <c r="G16" s="15">
        <v>1382.32</v>
      </c>
      <c r="H16" s="22">
        <f t="shared" si="0"/>
        <v>1749.19</v>
      </c>
      <c r="I16" s="15">
        <f t="shared" si="1"/>
        <v>1749.19</v>
      </c>
      <c r="J16" s="22"/>
    </row>
    <row r="17" spans="1:10" ht="57.6" x14ac:dyDescent="0.3">
      <c r="A17" s="5" t="s">
        <v>50</v>
      </c>
      <c r="B17" s="5" t="s">
        <v>16</v>
      </c>
      <c r="C17" s="5" t="s">
        <v>19</v>
      </c>
      <c r="D17" s="35" t="s">
        <v>51</v>
      </c>
      <c r="E17" s="13" t="s">
        <v>46</v>
      </c>
      <c r="F17" s="14">
        <v>1</v>
      </c>
      <c r="G17" s="15">
        <v>963.96</v>
      </c>
      <c r="H17" s="22">
        <f t="shared" si="0"/>
        <v>1219.79</v>
      </c>
      <c r="I17" s="15">
        <f t="shared" si="1"/>
        <v>1219.79</v>
      </c>
      <c r="J17" s="22"/>
    </row>
    <row r="18" spans="1:10" ht="23.4" customHeight="1" x14ac:dyDescent="0.3">
      <c r="A18" s="5" t="s">
        <v>52</v>
      </c>
      <c r="B18" s="27" t="s">
        <v>53</v>
      </c>
      <c r="C18" s="28"/>
      <c r="D18" s="29"/>
      <c r="E18" s="13"/>
      <c r="F18" s="14"/>
      <c r="G18" s="15"/>
      <c r="H18" s="22"/>
      <c r="I18" s="15"/>
      <c r="J18" s="22">
        <f>SUM(I19:I20)</f>
        <v>676.68000000000006</v>
      </c>
    </row>
    <row r="19" spans="1:10" ht="86.4" x14ac:dyDescent="0.3">
      <c r="A19" s="5" t="s">
        <v>54</v>
      </c>
      <c r="B19" s="5" t="s">
        <v>9</v>
      </c>
      <c r="C19" s="5" t="s">
        <v>55</v>
      </c>
      <c r="D19" s="35" t="s">
        <v>56</v>
      </c>
      <c r="E19" s="13" t="s">
        <v>57</v>
      </c>
      <c r="F19" s="14">
        <v>30.42</v>
      </c>
      <c r="G19" s="15">
        <v>5.89</v>
      </c>
      <c r="H19" s="22">
        <f t="shared" si="0"/>
        <v>7.45</v>
      </c>
      <c r="I19" s="15">
        <f t="shared" si="1"/>
        <v>226.63</v>
      </c>
      <c r="J19" s="22"/>
    </row>
    <row r="20" spans="1:10" ht="86.4" x14ac:dyDescent="0.3">
      <c r="A20" s="5" t="s">
        <v>58</v>
      </c>
      <c r="B20" s="5" t="s">
        <v>9</v>
      </c>
      <c r="C20" s="5" t="s">
        <v>59</v>
      </c>
      <c r="D20" s="35" t="s">
        <v>60</v>
      </c>
      <c r="E20" s="13" t="s">
        <v>57</v>
      </c>
      <c r="F20" s="14">
        <v>21.06</v>
      </c>
      <c r="G20" s="15">
        <v>16.89</v>
      </c>
      <c r="H20" s="22">
        <f t="shared" si="0"/>
        <v>21.37</v>
      </c>
      <c r="I20" s="15">
        <f t="shared" si="1"/>
        <v>450.05</v>
      </c>
      <c r="J20" s="22"/>
    </row>
    <row r="21" spans="1:10" ht="26.4" customHeight="1" x14ac:dyDescent="0.3">
      <c r="A21" s="37" t="s">
        <v>61</v>
      </c>
      <c r="B21" s="38" t="s">
        <v>62</v>
      </c>
      <c r="C21" s="39"/>
      <c r="D21" s="40"/>
      <c r="E21" s="41"/>
      <c r="F21" s="42"/>
      <c r="G21" s="43"/>
      <c r="H21" s="44"/>
      <c r="I21" s="43"/>
      <c r="J21" s="44">
        <f>SUM(I22:I26)</f>
        <v>2092.4699999999998</v>
      </c>
    </row>
    <row r="22" spans="1:10" ht="43.2" x14ac:dyDescent="0.3">
      <c r="A22" s="5" t="s">
        <v>63</v>
      </c>
      <c r="B22" s="5" t="s">
        <v>9</v>
      </c>
      <c r="C22" s="5" t="s">
        <v>64</v>
      </c>
      <c r="D22" s="35" t="s">
        <v>65</v>
      </c>
      <c r="E22" s="13" t="s">
        <v>25</v>
      </c>
      <c r="F22" s="14">
        <v>21.6</v>
      </c>
      <c r="G22" s="15">
        <v>12.33</v>
      </c>
      <c r="H22" s="22">
        <f t="shared" si="0"/>
        <v>15.6</v>
      </c>
      <c r="I22" s="15">
        <f t="shared" si="1"/>
        <v>336.96</v>
      </c>
      <c r="J22" s="22"/>
    </row>
    <row r="23" spans="1:10" ht="43.2" x14ac:dyDescent="0.3">
      <c r="A23" s="5" t="s">
        <v>66</v>
      </c>
      <c r="B23" s="5" t="s">
        <v>9</v>
      </c>
      <c r="C23" s="5" t="s">
        <v>67</v>
      </c>
      <c r="D23" s="35" t="s">
        <v>68</v>
      </c>
      <c r="E23" s="13" t="s">
        <v>57</v>
      </c>
      <c r="F23" s="14">
        <v>3.24</v>
      </c>
      <c r="G23" s="15">
        <v>90.77</v>
      </c>
      <c r="H23" s="22">
        <f t="shared" si="0"/>
        <v>114.86</v>
      </c>
      <c r="I23" s="15">
        <f t="shared" si="1"/>
        <v>372.15</v>
      </c>
      <c r="J23" s="22"/>
    </row>
    <row r="24" spans="1:10" ht="28.8" x14ac:dyDescent="0.3">
      <c r="A24" s="5" t="s">
        <v>69</v>
      </c>
      <c r="B24" s="5" t="s">
        <v>16</v>
      </c>
      <c r="C24" s="5" t="s">
        <v>70</v>
      </c>
      <c r="D24" s="35" t="s">
        <v>71</v>
      </c>
      <c r="E24" s="13" t="s">
        <v>57</v>
      </c>
      <c r="F24" s="14">
        <v>1.51</v>
      </c>
      <c r="G24" s="15">
        <v>709.43</v>
      </c>
      <c r="H24" s="22">
        <f t="shared" si="0"/>
        <v>897.71</v>
      </c>
      <c r="I24" s="15">
        <f t="shared" si="1"/>
        <v>1355.54</v>
      </c>
      <c r="J24" s="22"/>
    </row>
    <row r="25" spans="1:10" ht="43.2" x14ac:dyDescent="0.3">
      <c r="A25" s="5" t="s">
        <v>72</v>
      </c>
      <c r="B25" s="5" t="s">
        <v>9</v>
      </c>
      <c r="C25" s="5" t="s">
        <v>73</v>
      </c>
      <c r="D25" s="35" t="s">
        <v>74</v>
      </c>
      <c r="E25" s="13" t="s">
        <v>34</v>
      </c>
      <c r="F25" s="14">
        <v>24.69</v>
      </c>
      <c r="G25" s="15">
        <v>0.52</v>
      </c>
      <c r="H25" s="22">
        <f t="shared" si="0"/>
        <v>0.66</v>
      </c>
      <c r="I25" s="15">
        <f t="shared" si="1"/>
        <v>16.3</v>
      </c>
      <c r="J25" s="22"/>
    </row>
    <row r="26" spans="1:10" ht="58.2" thickBot="1" x14ac:dyDescent="0.35">
      <c r="A26" s="5" t="s">
        <v>75</v>
      </c>
      <c r="B26" s="5" t="s">
        <v>9</v>
      </c>
      <c r="C26" s="5" t="s">
        <v>76</v>
      </c>
      <c r="D26" s="35" t="s">
        <v>77</v>
      </c>
      <c r="E26" s="13" t="s">
        <v>57</v>
      </c>
      <c r="F26" s="14">
        <v>1.74</v>
      </c>
      <c r="G26" s="15">
        <v>5.23</v>
      </c>
      <c r="H26" s="22">
        <f t="shared" si="0"/>
        <v>6.62</v>
      </c>
      <c r="I26" s="30">
        <f t="shared" si="1"/>
        <v>11.52</v>
      </c>
      <c r="J26" s="32"/>
    </row>
    <row r="27" spans="1:10" ht="16.2" thickBot="1" x14ac:dyDescent="0.35">
      <c r="F27" s="59" t="s">
        <v>84</v>
      </c>
      <c r="G27" s="60"/>
      <c r="H27" s="61"/>
      <c r="I27" s="31">
        <f>SUM(I7:I26)</f>
        <v>15872.329999999998</v>
      </c>
      <c r="J27" s="33">
        <f>SUM(J6:J26)</f>
        <v>15872.33</v>
      </c>
    </row>
    <row r="28" spans="1:10" ht="15.6" x14ac:dyDescent="0.3">
      <c r="A28" s="62"/>
      <c r="B28" s="62"/>
      <c r="C28" s="62"/>
      <c r="D28" s="62"/>
      <c r="E28" s="62"/>
      <c r="F28" s="62"/>
    </row>
    <row r="29" spans="1:10" x14ac:dyDescent="0.3">
      <c r="A29" s="63" t="s">
        <v>85</v>
      </c>
    </row>
    <row r="30" spans="1:10" x14ac:dyDescent="0.3">
      <c r="H30" s="67" t="s">
        <v>88</v>
      </c>
    </row>
    <row r="31" spans="1:10" ht="15.6" x14ac:dyDescent="0.3">
      <c r="A31" s="64"/>
      <c r="B31" s="64"/>
      <c r="C31" s="64"/>
      <c r="D31" s="64"/>
      <c r="E31" s="64"/>
      <c r="F31" s="64"/>
    </row>
    <row r="32" spans="1:10" x14ac:dyDescent="0.3">
      <c r="A32" s="63" t="s">
        <v>86</v>
      </c>
    </row>
    <row r="35" spans="1:7" x14ac:dyDescent="0.3">
      <c r="A35" s="65"/>
      <c r="B35" s="65"/>
      <c r="C35" s="65"/>
      <c r="D35" s="48"/>
      <c r="E35" s="49"/>
      <c r="F35" s="50"/>
      <c r="G35" s="66"/>
    </row>
    <row r="36" spans="1:7" x14ac:dyDescent="0.3">
      <c r="A36" s="63" t="s">
        <v>87</v>
      </c>
    </row>
  </sheetData>
  <mergeCells count="11">
    <mergeCell ref="A31:F31"/>
    <mergeCell ref="B21:D21"/>
    <mergeCell ref="A1:B1"/>
    <mergeCell ref="A2:B2"/>
    <mergeCell ref="F27:H27"/>
    <mergeCell ref="A28:F28"/>
    <mergeCell ref="B5:D5"/>
    <mergeCell ref="B6:D6"/>
    <mergeCell ref="B8:D8"/>
    <mergeCell ref="B12:D12"/>
    <mergeCell ref="B18:D18"/>
  </mergeCells>
  <pageMargins left="0.51181102362204722" right="0.51181102362204722" top="0.78740157480314965" bottom="0.59055118110236227" header="0.31496062992125984" footer="0.31496062992125984"/>
  <pageSetup paperSize="9" orientation="landscape" r:id="rId1"/>
  <headerFooter>
    <oddHeader>&amp;L&amp;"-,Negrito"&amp;UEstado do Rio Grande do Sul
Município de Tenente Portela&amp;C&amp;"-,Negrito"&amp;16&amp;UPlanilha Orçamentária&amp;R&amp;"-,Negrito"&amp;UProcesso Licitatório Nr. 231/2020
Tomada de Preços Nr. 23/2020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cp:lastPrinted>2020-11-05T12:56:52Z</cp:lastPrinted>
  <dcterms:created xsi:type="dcterms:W3CDTF">2020-11-05T12:24:34Z</dcterms:created>
  <dcterms:modified xsi:type="dcterms:W3CDTF">2020-11-05T12:57:15Z</dcterms:modified>
</cp:coreProperties>
</file>