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27.20.(243).AFALTO.RUA MINUANO.COROADOS. Convenio.(10.12,,8,30)\"/>
    </mc:Choice>
  </mc:AlternateContent>
  <xr:revisionPtr revIDLastSave="0" documentId="13_ncr:1_{863F8B7D-3FC3-4A18-82AE-B0F9C71A5183}" xr6:coauthVersionLast="45" xr6:coauthVersionMax="45" xr10:uidLastSave="{00000000-0000-0000-0000-000000000000}"/>
  <bookViews>
    <workbookView xWindow="-108" yWindow="-108" windowWidth="23256" windowHeight="12576" xr2:uid="{102102CE-2390-4ACE-B63C-5D7C1C48342E}"/>
  </bookViews>
  <sheets>
    <sheet name="Planilha2" sheetId="2" r:id="rId1"/>
  </sheets>
  <externalReferences>
    <externalReference r:id="rId2"/>
  </externalReferences>
  <definedNames>
    <definedName name="ACOMPANHAMENTO" hidden="1">IF(VALUE([1]MENU!$O$4)=2,"BM","PLE")</definedName>
    <definedName name="CRONO.MaxParc" hidden="1">[1]CRONO!#REF!+[1]CRONO!A1</definedName>
    <definedName name="import.recurso" hidden="1">[1]DADOS!$F$4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2" l="1"/>
  <c r="E6" i="2"/>
</calcChain>
</file>

<file path=xl/sharedStrings.xml><?xml version="1.0" encoding="utf-8"?>
<sst xmlns="http://schemas.openxmlformats.org/spreadsheetml/2006/main" count="39" uniqueCount="26">
  <si>
    <t>Item</t>
  </si>
  <si>
    <t>Descrição</t>
  </si>
  <si>
    <t>1.</t>
  </si>
  <si>
    <t xml:space="preserve">SERVIÇOS GERAIS </t>
  </si>
  <si>
    <t/>
  </si>
  <si>
    <t>Valor (R$)</t>
  </si>
  <si>
    <t>Parcelas:</t>
  </si>
  <si>
    <t>% Período:</t>
  </si>
  <si>
    <t>1.1.</t>
  </si>
  <si>
    <t xml:space="preserve">Serviços Preliminares </t>
  </si>
  <si>
    <t>1.2.</t>
  </si>
  <si>
    <t>Drenagem</t>
  </si>
  <si>
    <t>1.3.</t>
  </si>
  <si>
    <t xml:space="preserve">Pavimentação </t>
  </si>
  <si>
    <t>1.4.</t>
  </si>
  <si>
    <t xml:space="preserve">Sinalização </t>
  </si>
  <si>
    <t>Período:</t>
  </si>
  <si>
    <t>Acumulado:</t>
  </si>
  <si>
    <t>%:</t>
  </si>
  <si>
    <t>Repasse:</t>
  </si>
  <si>
    <t>Contrapartida:</t>
  </si>
  <si>
    <t>Outros:</t>
  </si>
  <si>
    <t>Investimento:</t>
  </si>
  <si>
    <t>Carimbo da  Empresa</t>
  </si>
  <si>
    <t>Assinat. Resp. Técnico e Legal da  Empresa</t>
  </si>
  <si>
    <t>Local 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</si>
</sst>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\."/>
    <numFmt numFmtId="165" formatCode="_-* #,##0.00_-;\-* #,##0.00_-;_-* \-??_-;_-@_-"/>
    <numFmt numFmtId="166" formatCode="_(\ #,##0.00_);_(&quot; (&quot;#,##0.00\);_(&quot; -&quot;??_);_(@_)"/>
    <numFmt numFmtId="167" formatCode="mm/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44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b/>
      <u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indexed="22"/>
        <bgColor indexed="4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6" fillId="0" borderId="0" applyFill="0" applyBorder="0" applyAlignment="0" applyProtection="0"/>
    <xf numFmtId="9" fontId="6" fillId="0" borderId="0" applyFill="0" applyBorder="0" applyAlignment="0" applyProtection="0"/>
  </cellStyleXfs>
  <cellXfs count="70">
    <xf numFmtId="0" fontId="0" fillId="0" borderId="0" xfId="0"/>
    <xf numFmtId="0" fontId="3" fillId="0" borderId="3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164" fontId="4" fillId="0" borderId="5" xfId="2" applyNumberFormat="1" applyFont="1" applyBorder="1" applyAlignment="1">
      <alignment horizontal="left"/>
    </xf>
    <xf numFmtId="10" fontId="4" fillId="0" borderId="6" xfId="2" applyNumberFormat="1" applyFont="1" applyBorder="1" applyAlignment="1">
      <alignment horizontal="left"/>
    </xf>
    <xf numFmtId="0" fontId="4" fillId="0" borderId="7" xfId="2" applyFont="1" applyBorder="1"/>
    <xf numFmtId="0" fontId="5" fillId="0" borderId="7" xfId="2" applyFont="1" applyBorder="1"/>
    <xf numFmtId="0" fontId="3" fillId="0" borderId="10" xfId="2" applyFont="1" applyBorder="1" applyAlignment="1" applyProtection="1">
      <alignment horizontal="center"/>
      <protection locked="0"/>
    </xf>
    <xf numFmtId="0" fontId="3" fillId="0" borderId="11" xfId="2" applyFont="1" applyBorder="1" applyAlignment="1">
      <alignment horizontal="center"/>
    </xf>
    <xf numFmtId="167" fontId="3" fillId="0" borderId="12" xfId="2" applyNumberFormat="1" applyFont="1" applyBorder="1" applyAlignment="1" applyProtection="1">
      <alignment horizontal="center"/>
      <protection locked="0"/>
    </xf>
    <xf numFmtId="167" fontId="3" fillId="0" borderId="13" xfId="2" applyNumberFormat="1" applyFont="1" applyBorder="1" applyAlignment="1">
      <alignment horizontal="center"/>
    </xf>
    <xf numFmtId="10" fontId="8" fillId="0" borderId="16" xfId="4" applyNumberFormat="1" applyFont="1" applyFill="1" applyBorder="1" applyAlignment="1" applyProtection="1">
      <alignment horizontal="center"/>
    </xf>
    <xf numFmtId="10" fontId="8" fillId="0" borderId="17" xfId="4" applyNumberFormat="1" applyFont="1" applyFill="1" applyBorder="1" applyAlignment="1" applyProtection="1">
      <alignment horizontal="center"/>
    </xf>
    <xf numFmtId="165" fontId="0" fillId="0" borderId="7" xfId="3" applyFont="1" applyFill="1" applyBorder="1" applyAlignment="1" applyProtection="1">
      <alignment horizontal="right" shrinkToFit="1"/>
    </xf>
    <xf numFmtId="166" fontId="0" fillId="0" borderId="18" xfId="1" applyNumberFormat="1" applyFont="1" applyFill="1" applyBorder="1" applyAlignment="1" applyProtection="1">
      <alignment horizontal="center" vertical="center"/>
    </xf>
    <xf numFmtId="10" fontId="9" fillId="0" borderId="19" xfId="4" applyNumberFormat="1" applyFont="1" applyFill="1" applyBorder="1" applyAlignment="1" applyProtection="1">
      <alignment horizontal="center"/>
      <protection locked="0"/>
    </xf>
    <xf numFmtId="10" fontId="9" fillId="0" borderId="20" xfId="4" applyNumberFormat="1" applyFont="1" applyFill="1" applyBorder="1" applyAlignment="1" applyProtection="1">
      <alignment horizontal="center"/>
      <protection locked="0"/>
    </xf>
    <xf numFmtId="0" fontId="4" fillId="2" borderId="2" xfId="2" applyFont="1" applyFill="1" applyBorder="1"/>
    <xf numFmtId="0" fontId="4" fillId="3" borderId="15" xfId="2" applyFont="1" applyFill="1" applyBorder="1"/>
    <xf numFmtId="0" fontId="4" fillId="3" borderId="18" xfId="2" applyFont="1" applyFill="1" applyBorder="1"/>
    <xf numFmtId="0" fontId="3" fillId="0" borderId="0" xfId="2" applyFont="1" applyAlignment="1">
      <alignment horizontal="left"/>
    </xf>
    <xf numFmtId="0" fontId="4" fillId="0" borderId="0" xfId="2" applyFont="1"/>
    <xf numFmtId="0" fontId="4" fillId="3" borderId="18" xfId="2" applyFont="1" applyFill="1" applyBorder="1" applyAlignment="1">
      <alignment horizontal="center"/>
    </xf>
    <xf numFmtId="0" fontId="4" fillId="3" borderId="22" xfId="2" applyFont="1" applyFill="1" applyBorder="1"/>
    <xf numFmtId="165" fontId="0" fillId="2" borderId="2" xfId="3" applyFont="1" applyFill="1" applyBorder="1" applyAlignment="1" applyProtection="1">
      <alignment horizontal="center"/>
    </xf>
    <xf numFmtId="165" fontId="0" fillId="3" borderId="23" xfId="3" applyFont="1" applyFill="1" applyBorder="1" applyAlignment="1" applyProtection="1">
      <alignment horizontal="center"/>
    </xf>
    <xf numFmtId="165" fontId="0" fillId="3" borderId="24" xfId="3" applyFont="1" applyFill="1" applyBorder="1" applyAlignment="1" applyProtection="1">
      <alignment horizontal="right"/>
    </xf>
    <xf numFmtId="10" fontId="0" fillId="3" borderId="25" xfId="4" applyNumberFormat="1" applyFont="1" applyFill="1" applyBorder="1" applyAlignment="1" applyProtection="1"/>
    <xf numFmtId="10" fontId="0" fillId="3" borderId="26" xfId="4" applyNumberFormat="1" applyFont="1" applyFill="1" applyBorder="1" applyAlignment="1" applyProtection="1"/>
    <xf numFmtId="165" fontId="0" fillId="0" borderId="27" xfId="3" applyFont="1" applyFill="1" applyBorder="1" applyAlignment="1" applyProtection="1">
      <alignment horizontal="center"/>
    </xf>
    <xf numFmtId="165" fontId="0" fillId="0" borderId="28" xfId="3" applyFont="1" applyFill="1" applyBorder="1" applyAlignment="1" applyProtection="1">
      <alignment horizontal="right"/>
    </xf>
    <xf numFmtId="43" fontId="1" fillId="0" borderId="29" xfId="1" applyFill="1" applyBorder="1" applyAlignment="1" applyProtection="1">
      <alignment shrinkToFit="1"/>
    </xf>
    <xf numFmtId="43" fontId="1" fillId="0" borderId="30" xfId="1" applyFill="1" applyBorder="1" applyAlignment="1" applyProtection="1">
      <alignment shrinkToFit="1"/>
    </xf>
    <xf numFmtId="165" fontId="0" fillId="3" borderId="27" xfId="3" applyFont="1" applyFill="1" applyBorder="1" applyAlignment="1" applyProtection="1">
      <alignment horizontal="center"/>
    </xf>
    <xf numFmtId="165" fontId="0" fillId="3" borderId="28" xfId="3" applyFont="1" applyFill="1" applyBorder="1" applyAlignment="1" applyProtection="1">
      <alignment horizontal="right"/>
    </xf>
    <xf numFmtId="43" fontId="1" fillId="3" borderId="29" xfId="1" applyFill="1" applyBorder="1" applyAlignment="1" applyProtection="1">
      <alignment shrinkToFit="1"/>
    </xf>
    <xf numFmtId="43" fontId="1" fillId="3" borderId="30" xfId="1" applyFill="1" applyBorder="1" applyAlignment="1" applyProtection="1">
      <alignment shrinkToFit="1"/>
    </xf>
    <xf numFmtId="165" fontId="0" fillId="0" borderId="5" xfId="3" applyFont="1" applyFill="1" applyBorder="1" applyAlignment="1" applyProtection="1">
      <alignment horizontal="center"/>
    </xf>
    <xf numFmtId="165" fontId="0" fillId="0" borderId="14" xfId="3" applyFont="1" applyFill="1" applyBorder="1" applyAlignment="1" applyProtection="1">
      <alignment horizontal="right"/>
    </xf>
    <xf numFmtId="43" fontId="1" fillId="0" borderId="31" xfId="1" applyFill="1" applyBorder="1" applyAlignment="1" applyProtection="1">
      <alignment shrinkToFit="1"/>
    </xf>
    <xf numFmtId="43" fontId="1" fillId="0" borderId="32" xfId="1" applyFill="1" applyBorder="1" applyAlignment="1" applyProtection="1">
      <alignment shrinkToFit="1"/>
    </xf>
    <xf numFmtId="165" fontId="7" fillId="3" borderId="33" xfId="3" applyFont="1" applyFill="1" applyBorder="1" applyAlignment="1" applyProtection="1">
      <alignment horizontal="center"/>
    </xf>
    <xf numFmtId="165" fontId="7" fillId="3" borderId="34" xfId="3" applyFont="1" applyFill="1" applyBorder="1" applyAlignment="1" applyProtection="1">
      <alignment horizontal="right"/>
    </xf>
    <xf numFmtId="165" fontId="7" fillId="3" borderId="35" xfId="3" applyFont="1" applyFill="1" applyBorder="1" applyAlignment="1" applyProtection="1">
      <alignment shrinkToFit="1"/>
    </xf>
    <xf numFmtId="165" fontId="7" fillId="3" borderId="36" xfId="3" applyFont="1" applyFill="1" applyBorder="1" applyAlignment="1" applyProtection="1">
      <alignment shrinkToFi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165" fontId="7" fillId="0" borderId="8" xfId="3" applyFont="1" applyFill="1" applyBorder="1" applyAlignment="1" applyProtection="1">
      <alignment horizontal="center" vertical="center" wrapText="1"/>
    </xf>
    <xf numFmtId="166" fontId="7" fillId="0" borderId="9" xfId="1" applyNumberFormat="1" applyFont="1" applyFill="1" applyBorder="1" applyAlignment="1" applyProtection="1">
      <alignment horizontal="center" vertical="center"/>
    </xf>
    <xf numFmtId="166" fontId="0" fillId="0" borderId="21" xfId="1" applyNumberFormat="1" applyFont="1" applyFill="1" applyBorder="1" applyAlignment="1" applyProtection="1">
      <alignment horizontal="center" vertical="center"/>
    </xf>
    <xf numFmtId="165" fontId="0" fillId="0" borderId="0" xfId="3" applyFont="1" applyFill="1" applyBorder="1" applyAlignment="1" applyProtection="1">
      <alignment horizontal="right" shrinkToFit="1"/>
    </xf>
    <xf numFmtId="166" fontId="11" fillId="0" borderId="37" xfId="1" applyNumberFormat="1" applyFont="1" applyFill="1" applyBorder="1" applyAlignment="1" applyProtection="1">
      <alignment horizontal="right" shrinkToFit="1"/>
    </xf>
    <xf numFmtId="165" fontId="11" fillId="0" borderId="0" xfId="3" applyFont="1" applyFill="1" applyBorder="1" applyAlignment="1" applyProtection="1">
      <alignment horizontal="right" shrinkToFit="1"/>
    </xf>
    <xf numFmtId="165" fontId="7" fillId="0" borderId="21" xfId="3" applyFont="1" applyFill="1" applyBorder="1" applyAlignment="1" applyProtection="1">
      <alignment horizontal="center" vertical="center" wrapText="1"/>
    </xf>
    <xf numFmtId="166" fontId="12" fillId="4" borderId="38" xfId="1" applyNumberFormat="1" applyFont="1" applyFill="1" applyBorder="1" applyAlignment="1" applyProtection="1">
      <alignment horizontal="right" shrinkToFit="1"/>
    </xf>
    <xf numFmtId="0" fontId="4" fillId="3" borderId="21" xfId="2" applyFont="1" applyFill="1" applyBorder="1"/>
    <xf numFmtId="0" fontId="4" fillId="3" borderId="39" xfId="2" applyFont="1" applyFill="1" applyBorder="1"/>
    <xf numFmtId="0" fontId="4" fillId="2" borderId="40" xfId="2" applyFont="1" applyFill="1" applyBorder="1"/>
    <xf numFmtId="0" fontId="4" fillId="2" borderId="3" xfId="2" applyFont="1" applyFill="1" applyBorder="1"/>
    <xf numFmtId="166" fontId="10" fillId="0" borderId="41" xfId="2" applyNumberFormat="1" applyFont="1" applyBorder="1" applyAlignment="1">
      <alignment horizontal="center" vertical="center"/>
    </xf>
    <xf numFmtId="0" fontId="10" fillId="0" borderId="42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0" fontId="10" fillId="0" borderId="45" xfId="2" applyFont="1" applyBorder="1" applyAlignment="1">
      <alignment horizontal="center" vertical="center"/>
    </xf>
    <xf numFmtId="0" fontId="10" fillId="0" borderId="46" xfId="2" applyFont="1" applyBorder="1" applyAlignment="1">
      <alignment horizontal="center" vertical="center"/>
    </xf>
    <xf numFmtId="10" fontId="14" fillId="0" borderId="6" xfId="2" applyNumberFormat="1" applyFont="1" applyBorder="1" applyAlignment="1">
      <alignment horizontal="left"/>
    </xf>
    <xf numFmtId="0" fontId="15" fillId="0" borderId="7" xfId="2" applyFont="1" applyBorder="1"/>
    <xf numFmtId="0" fontId="13" fillId="0" borderId="0" xfId="0" applyFont="1" applyAlignment="1">
      <alignment horizontal="left"/>
    </xf>
    <xf numFmtId="0" fontId="0" fillId="0" borderId="47" xfId="0" applyBorder="1"/>
    <xf numFmtId="0" fontId="11" fillId="0" borderId="0" xfId="0" applyFont="1" applyAlignment="1">
      <alignment horizontal="left"/>
    </xf>
  </cellXfs>
  <cellStyles count="5">
    <cellStyle name="Normal" xfId="0" builtinId="0"/>
    <cellStyle name="Normal 3" xfId="2" xr:uid="{0BC1163F-4BD8-4CF1-A03B-62A9D5655CC4}"/>
    <cellStyle name="Porcentagem 2" xfId="4" xr:uid="{A580267F-C8E3-4865-B9C3-1CF6AB5D4B6F}"/>
    <cellStyle name="Vírgula" xfId="1" builtinId="3"/>
    <cellStyle name="Vírgula 2" xfId="3" xr:uid="{01734F68-076C-4320-AACD-E352A55C4EA0}"/>
  </cellStyles>
  <dxfs count="23"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re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>
        <row r="4">
          <cell r="F4" t="str">
            <v>OGU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67813-45FE-4518-A740-44AC1CCD7AB1}">
  <dimension ref="A4:J32"/>
  <sheetViews>
    <sheetView tabSelected="1" view="pageLayout" topLeftCell="A10" zoomScaleNormal="100" workbookViewId="0">
      <selection activeCell="A30" sqref="A30"/>
    </sheetView>
  </sheetViews>
  <sheetFormatPr defaultRowHeight="14.4" x14ac:dyDescent="0.3"/>
  <cols>
    <col min="5" max="5" width="10.109375" customWidth="1"/>
  </cols>
  <sheetData>
    <row r="4" spans="1:10" x14ac:dyDescent="0.3">
      <c r="A4" s="45" t="s">
        <v>0</v>
      </c>
      <c r="B4" s="46" t="s">
        <v>1</v>
      </c>
      <c r="C4" s="1"/>
      <c r="D4" s="1"/>
      <c r="E4" s="47" t="s">
        <v>5</v>
      </c>
      <c r="F4" s="48" t="s">
        <v>6</v>
      </c>
      <c r="G4" s="7">
        <v>1</v>
      </c>
      <c r="H4" s="8">
        <v>2</v>
      </c>
      <c r="I4" s="8">
        <v>3</v>
      </c>
      <c r="J4" s="8">
        <v>4</v>
      </c>
    </row>
    <row r="5" spans="1:10" ht="15" thickBot="1" x14ac:dyDescent="0.35">
      <c r="A5" s="45"/>
      <c r="B5" s="46"/>
      <c r="C5" s="2"/>
      <c r="D5" s="2"/>
      <c r="E5" s="53"/>
      <c r="F5" s="48"/>
      <c r="G5" s="9">
        <v>43862</v>
      </c>
      <c r="H5" s="10">
        <v>43891</v>
      </c>
      <c r="I5" s="10">
        <v>43922</v>
      </c>
      <c r="J5" s="10">
        <v>43952</v>
      </c>
    </row>
    <row r="6" spans="1:10" ht="15" thickBot="1" x14ac:dyDescent="0.35">
      <c r="A6" s="3" t="s">
        <v>2</v>
      </c>
      <c r="B6" s="65" t="s">
        <v>3</v>
      </c>
      <c r="C6" s="4"/>
      <c r="D6" s="4"/>
      <c r="E6" s="54">
        <f>SUM(E8+E10+E12+E14)</f>
        <v>320894.72000000003</v>
      </c>
      <c r="F6" s="49" t="s">
        <v>7</v>
      </c>
      <c r="G6" s="11">
        <v>3.3878681456647214E-2</v>
      </c>
      <c r="H6" s="12">
        <v>0.53690976903577592</v>
      </c>
      <c r="I6" s="12">
        <v>0.4046362308485475</v>
      </c>
      <c r="J6" s="12">
        <v>2.4575318659029358E-2</v>
      </c>
    </row>
    <row r="7" spans="1:10" x14ac:dyDescent="0.3">
      <c r="A7" s="5"/>
      <c r="B7" s="66" t="s">
        <v>4</v>
      </c>
      <c r="C7" s="6"/>
      <c r="D7" s="6"/>
      <c r="E7" s="50"/>
      <c r="F7" s="14"/>
      <c r="G7" s="15"/>
      <c r="H7" s="16"/>
      <c r="I7" s="16"/>
      <c r="J7" s="16"/>
    </row>
    <row r="8" spans="1:10" x14ac:dyDescent="0.3">
      <c r="A8" s="3" t="s">
        <v>8</v>
      </c>
      <c r="B8" s="65" t="s">
        <v>9</v>
      </c>
      <c r="C8" s="4"/>
      <c r="D8" s="4"/>
      <c r="E8" s="51">
        <v>5337.37</v>
      </c>
      <c r="F8" s="49" t="s">
        <v>7</v>
      </c>
      <c r="G8" s="11">
        <v>1</v>
      </c>
      <c r="H8" s="12">
        <v>0</v>
      </c>
      <c r="I8" s="12">
        <v>0</v>
      </c>
      <c r="J8" s="12">
        <v>0</v>
      </c>
    </row>
    <row r="9" spans="1:10" x14ac:dyDescent="0.3">
      <c r="A9" s="5"/>
      <c r="B9" s="66" t="s">
        <v>4</v>
      </c>
      <c r="C9" s="6"/>
      <c r="D9" s="6"/>
      <c r="E9" s="52"/>
      <c r="F9" s="14"/>
      <c r="G9" s="15">
        <v>1</v>
      </c>
      <c r="H9" s="16"/>
      <c r="I9" s="16"/>
      <c r="J9" s="16"/>
    </row>
    <row r="10" spans="1:10" x14ac:dyDescent="0.3">
      <c r="A10" s="3" t="s">
        <v>10</v>
      </c>
      <c r="B10" s="65" t="s">
        <v>11</v>
      </c>
      <c r="C10" s="4"/>
      <c r="D10" s="4"/>
      <c r="E10" s="51">
        <v>18229.189999999999</v>
      </c>
      <c r="F10" s="49" t="s">
        <v>7</v>
      </c>
      <c r="G10" s="11">
        <v>0.30358562283897422</v>
      </c>
      <c r="H10" s="12">
        <v>0.69641437716102572</v>
      </c>
      <c r="I10" s="12">
        <v>0</v>
      </c>
      <c r="J10" s="12">
        <v>0</v>
      </c>
    </row>
    <row r="11" spans="1:10" x14ac:dyDescent="0.3">
      <c r="A11" s="5"/>
      <c r="B11" s="66" t="s">
        <v>4</v>
      </c>
      <c r="C11" s="6"/>
      <c r="D11" s="6"/>
      <c r="E11" s="52"/>
      <c r="F11" s="14"/>
      <c r="G11" s="15">
        <v>0.2</v>
      </c>
      <c r="H11" s="16">
        <v>0.4</v>
      </c>
      <c r="I11" s="16">
        <v>0.4</v>
      </c>
      <c r="J11" s="16"/>
    </row>
    <row r="12" spans="1:10" x14ac:dyDescent="0.3">
      <c r="A12" s="3" t="s">
        <v>12</v>
      </c>
      <c r="B12" s="65" t="s">
        <v>13</v>
      </c>
      <c r="C12" s="4"/>
      <c r="D12" s="4"/>
      <c r="E12" s="51">
        <v>289442.07</v>
      </c>
      <c r="F12" s="49" t="s">
        <v>7</v>
      </c>
      <c r="G12" s="11">
        <v>0</v>
      </c>
      <c r="H12" s="12">
        <v>0.55139337553797885</v>
      </c>
      <c r="I12" s="12">
        <v>0.44860662446202104</v>
      </c>
      <c r="J12" s="12">
        <v>0</v>
      </c>
    </row>
    <row r="13" spans="1:10" x14ac:dyDescent="0.3">
      <c r="A13" s="5"/>
      <c r="B13" s="66" t="s">
        <v>4</v>
      </c>
      <c r="C13" s="6"/>
      <c r="D13" s="6"/>
      <c r="E13" s="52"/>
      <c r="F13" s="14"/>
      <c r="G13" s="15"/>
      <c r="H13" s="16"/>
      <c r="I13" s="16">
        <v>1</v>
      </c>
      <c r="J13" s="16"/>
    </row>
    <row r="14" spans="1:10" x14ac:dyDescent="0.3">
      <c r="A14" s="3" t="s">
        <v>14</v>
      </c>
      <c r="B14" s="65" t="s">
        <v>15</v>
      </c>
      <c r="C14" s="4"/>
      <c r="D14" s="4"/>
      <c r="E14" s="51">
        <v>7886.09</v>
      </c>
      <c r="F14" s="49" t="s">
        <v>7</v>
      </c>
      <c r="G14" s="11">
        <v>0</v>
      </c>
      <c r="H14" s="12">
        <v>0</v>
      </c>
      <c r="I14" s="12">
        <v>0</v>
      </c>
      <c r="J14" s="12">
        <v>1</v>
      </c>
    </row>
    <row r="15" spans="1:10" x14ac:dyDescent="0.3">
      <c r="A15" s="5"/>
      <c r="B15" s="6" t="s">
        <v>4</v>
      </c>
      <c r="C15" s="6"/>
      <c r="D15" s="6"/>
      <c r="E15" s="13"/>
      <c r="F15" s="14"/>
      <c r="G15" s="15"/>
      <c r="H15" s="16"/>
      <c r="I15" s="16"/>
      <c r="J15" s="16"/>
    </row>
    <row r="16" spans="1:10" ht="15" thickBot="1" x14ac:dyDescent="0.35">
      <c r="A16" s="57"/>
      <c r="B16" s="58"/>
      <c r="C16" s="58"/>
      <c r="D16" s="17"/>
      <c r="E16" s="24"/>
      <c r="F16" s="24"/>
      <c r="G16" s="17"/>
      <c r="H16" s="17"/>
      <c r="I16" s="17"/>
      <c r="J16" s="17"/>
    </row>
    <row r="17" spans="1:10" x14ac:dyDescent="0.3">
      <c r="A17" s="59">
        <f>E6</f>
        <v>320894.72000000003</v>
      </c>
      <c r="B17" s="60"/>
      <c r="C17" s="61"/>
      <c r="D17" s="55"/>
      <c r="E17" s="25"/>
      <c r="F17" s="26" t="s">
        <v>18</v>
      </c>
      <c r="G17" s="27">
        <v>3.3878681456647214E-2</v>
      </c>
      <c r="H17" s="28">
        <v>0.53690976903577603</v>
      </c>
      <c r="I17" s="28">
        <v>0.4046362308485475</v>
      </c>
      <c r="J17" s="28">
        <v>2.4575318659029358E-2</v>
      </c>
    </row>
    <row r="18" spans="1:10" ht="15" thickBot="1" x14ac:dyDescent="0.35">
      <c r="A18" s="62"/>
      <c r="B18" s="63"/>
      <c r="C18" s="64"/>
      <c r="D18" s="56"/>
      <c r="E18" s="29"/>
      <c r="F18" s="30" t="s">
        <v>19</v>
      </c>
      <c r="G18" s="31">
        <v>8088.54</v>
      </c>
      <c r="H18" s="32">
        <v>128187.2</v>
      </c>
      <c r="I18" s="32">
        <v>96606.900000000023</v>
      </c>
      <c r="J18" s="32">
        <v>5867.359999999986</v>
      </c>
    </row>
    <row r="19" spans="1:10" x14ac:dyDescent="0.3">
      <c r="A19" s="20"/>
      <c r="B19" s="21"/>
      <c r="C19" s="21"/>
      <c r="D19" s="22" t="s">
        <v>16</v>
      </c>
      <c r="E19" s="33"/>
      <c r="F19" s="34" t="s">
        <v>20</v>
      </c>
      <c r="G19" s="35">
        <v>2782.95</v>
      </c>
      <c r="H19" s="36">
        <v>44104.310000000005</v>
      </c>
      <c r="I19" s="36">
        <v>33238.730000000003</v>
      </c>
      <c r="J19" s="36">
        <v>2018.7299999999959</v>
      </c>
    </row>
    <row r="20" spans="1:10" x14ac:dyDescent="0.3">
      <c r="A20" s="20"/>
      <c r="B20" s="21"/>
      <c r="C20" s="21"/>
      <c r="D20" s="22"/>
      <c r="E20" s="37"/>
      <c r="F20" s="38" t="s">
        <v>21</v>
      </c>
      <c r="G20" s="39">
        <v>0</v>
      </c>
      <c r="H20" s="40">
        <v>0</v>
      </c>
      <c r="I20" s="40">
        <v>0</v>
      </c>
      <c r="J20" s="40">
        <v>0</v>
      </c>
    </row>
    <row r="21" spans="1:10" x14ac:dyDescent="0.3">
      <c r="A21" s="21"/>
      <c r="B21" s="21"/>
      <c r="C21" s="21"/>
      <c r="D21" s="23"/>
      <c r="E21" s="41"/>
      <c r="F21" s="42" t="s">
        <v>22</v>
      </c>
      <c r="G21" s="43">
        <v>10871.49</v>
      </c>
      <c r="H21" s="44">
        <v>172291.51</v>
      </c>
      <c r="I21" s="44">
        <v>129845.63</v>
      </c>
      <c r="J21" s="44">
        <v>7886.0899999999674</v>
      </c>
    </row>
    <row r="22" spans="1:10" x14ac:dyDescent="0.3">
      <c r="A22" s="21"/>
      <c r="B22" s="21"/>
      <c r="C22" s="21"/>
      <c r="D22" s="18"/>
      <c r="E22" s="25"/>
      <c r="F22" s="26" t="s">
        <v>18</v>
      </c>
      <c r="G22" s="27">
        <v>3.3878681456647214E-2</v>
      </c>
      <c r="H22" s="28">
        <v>0.57078845049242322</v>
      </c>
      <c r="I22" s="28">
        <v>0.97542468134097071</v>
      </c>
      <c r="J22" s="28">
        <v>1</v>
      </c>
    </row>
    <row r="23" spans="1:10" x14ac:dyDescent="0.3">
      <c r="A23" s="21"/>
      <c r="B23" s="21"/>
      <c r="C23" s="21"/>
      <c r="D23" s="19"/>
      <c r="E23" s="29"/>
      <c r="F23" s="30" t="s">
        <v>19</v>
      </c>
      <c r="G23" s="31">
        <v>8088.54</v>
      </c>
      <c r="H23" s="32">
        <v>136275.74</v>
      </c>
      <c r="I23" s="32">
        <v>232882.64</v>
      </c>
      <c r="J23" s="32">
        <v>238750</v>
      </c>
    </row>
    <row r="24" spans="1:10" x14ac:dyDescent="0.3">
      <c r="A24" s="21"/>
      <c r="B24" s="21"/>
      <c r="C24" s="21"/>
      <c r="D24" s="22" t="s">
        <v>17</v>
      </c>
      <c r="E24" s="33"/>
      <c r="F24" s="34" t="s">
        <v>20</v>
      </c>
      <c r="G24" s="35">
        <v>2782.9548022254767</v>
      </c>
      <c r="H24" s="36">
        <v>46887.257444933937</v>
      </c>
      <c r="I24" s="36">
        <v>80125.987329843221</v>
      </c>
      <c r="J24" s="36">
        <v>82144.719999999958</v>
      </c>
    </row>
    <row r="25" spans="1:10" x14ac:dyDescent="0.3">
      <c r="A25" s="21"/>
      <c r="B25" s="21"/>
      <c r="C25" s="21"/>
      <c r="D25" s="22"/>
      <c r="E25" s="37"/>
      <c r="F25" s="38" t="s">
        <v>21</v>
      </c>
      <c r="G25" s="39">
        <v>0</v>
      </c>
      <c r="H25" s="40">
        <v>0</v>
      </c>
      <c r="I25" s="40">
        <v>0</v>
      </c>
      <c r="J25" s="40">
        <v>0</v>
      </c>
    </row>
    <row r="26" spans="1:10" x14ac:dyDescent="0.3">
      <c r="A26" s="21"/>
      <c r="B26" s="21"/>
      <c r="C26" s="21"/>
      <c r="D26" s="23"/>
      <c r="E26" s="41"/>
      <c r="F26" s="42" t="s">
        <v>22</v>
      </c>
      <c r="G26" s="43">
        <v>10871.49</v>
      </c>
      <c r="H26" s="44">
        <v>183162.99999999997</v>
      </c>
      <c r="I26" s="44">
        <v>313008.63</v>
      </c>
      <c r="J26" s="44">
        <v>320894.72000000003</v>
      </c>
    </row>
    <row r="28" spans="1:10" x14ac:dyDescent="0.3">
      <c r="A28" s="68"/>
      <c r="B28" s="68"/>
      <c r="C28" s="68"/>
      <c r="D28" s="68"/>
      <c r="E28" s="68"/>
      <c r="F28" s="68"/>
      <c r="H28" s="67" t="s">
        <v>23</v>
      </c>
    </row>
    <row r="29" spans="1:10" x14ac:dyDescent="0.3">
      <c r="A29" s="69" t="s">
        <v>25</v>
      </c>
    </row>
    <row r="31" spans="1:10" x14ac:dyDescent="0.3">
      <c r="A31" s="68"/>
      <c r="B31" s="68"/>
      <c r="C31" s="68"/>
      <c r="D31" s="68"/>
      <c r="E31" s="68"/>
      <c r="F31" s="68"/>
      <c r="G31" s="68"/>
    </row>
    <row r="32" spans="1:10" x14ac:dyDescent="0.3">
      <c r="A32" s="69" t="s">
        <v>24</v>
      </c>
    </row>
  </sheetData>
  <mergeCells count="5">
    <mergeCell ref="A4:A5"/>
    <mergeCell ref="B4:B5"/>
    <mergeCell ref="E4:E5"/>
    <mergeCell ref="F4:F5"/>
    <mergeCell ref="A17:C18"/>
  </mergeCells>
  <conditionalFormatting sqref="A11:E11 A9:E9 A7:E7">
    <cfRule type="expression" dxfId="22" priority="20" stopIfTrue="1">
      <formula>$L6=2</formula>
    </cfRule>
    <cfRule type="expression" dxfId="21" priority="21" stopIfTrue="1">
      <formula>AND($L6=1,$R6&lt;&gt;"")</formula>
    </cfRule>
  </conditionalFormatting>
  <conditionalFormatting sqref="A10:E10 A8:E8 A6:E6">
    <cfRule type="expression" dxfId="20" priority="22" stopIfTrue="1">
      <formula>$L6=2</formula>
    </cfRule>
    <cfRule type="expression" dxfId="19" priority="23" stopIfTrue="1">
      <formula>AND($L6=1,$R6&lt;&gt;"")</formula>
    </cfRule>
  </conditionalFormatting>
  <conditionalFormatting sqref="G4:G5">
    <cfRule type="expression" dxfId="18" priority="19" stopIfTrue="1">
      <formula>NOT(ISNUMBER(F$12))</formula>
    </cfRule>
  </conditionalFormatting>
  <conditionalFormatting sqref="G11:J11 G9:J9 G7:J7">
    <cfRule type="expression" dxfId="17" priority="17" stopIfTrue="1">
      <formula>AND(ISNUMBER($G6),$G6&lt;&gt;0)</formula>
    </cfRule>
  </conditionalFormatting>
  <conditionalFormatting sqref="G10:J10 G8:J8 G6:J6">
    <cfRule type="expression" dxfId="16" priority="18" stopIfTrue="1">
      <formula>G6&lt;&gt;0</formula>
    </cfRule>
  </conditionalFormatting>
  <conditionalFormatting sqref="A13:E13">
    <cfRule type="expression" dxfId="15" priority="13" stopIfTrue="1">
      <formula>$L12=2</formula>
    </cfRule>
    <cfRule type="expression" dxfId="14" priority="14" stopIfTrue="1">
      <formula>AND($L12=1,$R12&lt;&gt;"")</formula>
    </cfRule>
  </conditionalFormatting>
  <conditionalFormatting sqref="A12:E12">
    <cfRule type="expression" dxfId="13" priority="15" stopIfTrue="1">
      <formula>$L12=2</formula>
    </cfRule>
    <cfRule type="expression" dxfId="12" priority="16" stopIfTrue="1">
      <formula>AND($L12=1,$R12&lt;&gt;"")</formula>
    </cfRule>
  </conditionalFormatting>
  <conditionalFormatting sqref="G13:J13">
    <cfRule type="expression" dxfId="11" priority="11" stopIfTrue="1">
      <formula>AND(ISNUMBER($G12),$G12&lt;&gt;0)</formula>
    </cfRule>
  </conditionalFormatting>
  <conditionalFormatting sqref="G12:J12">
    <cfRule type="expression" dxfId="10" priority="12" stopIfTrue="1">
      <formula>G12&lt;&gt;0</formula>
    </cfRule>
  </conditionalFormatting>
  <conditionalFormatting sqref="A15:E15">
    <cfRule type="expression" dxfId="9" priority="7" stopIfTrue="1">
      <formula>$L14=2</formula>
    </cfRule>
    <cfRule type="expression" dxfId="8" priority="8" stopIfTrue="1">
      <formula>AND($L14=1,$R14&lt;&gt;"")</formula>
    </cfRule>
  </conditionalFormatting>
  <conditionalFormatting sqref="A14:E14">
    <cfRule type="expression" dxfId="7" priority="9" stopIfTrue="1">
      <formula>$L14=2</formula>
    </cfRule>
    <cfRule type="expression" dxfId="6" priority="10" stopIfTrue="1">
      <formula>AND($L14=1,$R14&lt;&gt;"")</formula>
    </cfRule>
  </conditionalFormatting>
  <conditionalFormatting sqref="G15:J15">
    <cfRule type="expression" dxfId="5" priority="5" stopIfTrue="1">
      <formula>AND(ISNUMBER($G14),$G14&lt;&gt;0)</formula>
    </cfRule>
  </conditionalFormatting>
  <conditionalFormatting sqref="G14:J14">
    <cfRule type="expression" dxfId="4" priority="6" stopIfTrue="1">
      <formula>G14&lt;&gt;0</formula>
    </cfRule>
  </conditionalFormatting>
  <conditionalFormatting sqref="G18:J18 G20:J20">
    <cfRule type="expression" dxfId="3" priority="1" stopIfTrue="1">
      <formula>G$30=0</formula>
    </cfRule>
  </conditionalFormatting>
  <conditionalFormatting sqref="H22:J22 H24:J24 H26:J26">
    <cfRule type="expression" dxfId="2" priority="2" stopIfTrue="1">
      <formula>OFFSET(H$35,0,-1)&gt;=1</formula>
    </cfRule>
  </conditionalFormatting>
  <conditionalFormatting sqref="H23:J23 H25:J25">
    <cfRule type="expression" dxfId="1" priority="3" stopIfTrue="1">
      <formula>OFFSET(H$35,0,-1)&gt;=1</formula>
    </cfRule>
  </conditionalFormatting>
  <conditionalFormatting sqref="G17:J17 G19:J19 G21:J21">
    <cfRule type="expression" dxfId="0" priority="4" stopIfTrue="1">
      <formula>G$30=0</formula>
    </cfRule>
  </conditionalFormatting>
  <dataValidations disablePrompts="1" count="4">
    <dataValidation type="date" operator="greaterThan" allowBlank="1" showInputMessage="1" showErrorMessage="1" errorTitle="Erro" error="Digite somente datas." sqref="G5" xr:uid="{B5055747-2900-4E46-8DE2-E53281802C1E}">
      <formula1>36526</formula1>
    </dataValidation>
    <dataValidation type="decimal" allowBlank="1" showErrorMessage="1" error="Porcentagem Acumulada &gt; 100%." sqref="G7:J7 G9:J9 G11:J11 G13:J13 G15:J15" xr:uid="{EBE621BE-C69F-4E49-AFED-8BC90A75A756}">
      <formula1>0</formula1>
      <formula2>CRONO.MaxParc</formula2>
    </dataValidation>
    <dataValidation type="whole" operator="greaterThan" allowBlank="1" showErrorMessage="1" sqref="G4" xr:uid="{F7BBB1AF-838A-42A1-9C4A-26069EFD3333}">
      <formula1>0</formula1>
      <formula2>0</formula2>
    </dataValidation>
    <dataValidation allowBlank="1" showInputMessage="1" showErrorMessage="1" prompt="Preencha na célula de baixo. Se o acompanhamento for PLE, preencha no botão PREENCHIMENTO POR EVENTOS, acima." sqref="G6:J6 G8:J8 G10:J10 G12:J12 G14:J14" xr:uid="{337467F4-9647-414B-B323-E0E18D08EEA7}"/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Header>&amp;L&amp;"-,Negrito"&amp;UEstado Rio Grande do Sul
Município de Tenente Portela&amp;C&amp;"-,Negrito"&amp;14Cronograma Financeiro&amp;R&amp;"-,Negrito"&amp;UProcesso Licitatório Nr. 243/2020
Tomada de Preços Nr. 27/2020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dcterms:created xsi:type="dcterms:W3CDTF">2020-11-19T19:18:46Z</dcterms:created>
  <dcterms:modified xsi:type="dcterms:W3CDTF">2020-11-20T11:29:49Z</dcterms:modified>
</cp:coreProperties>
</file>