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cnew\Desktop\Tp.26.20.(242).Exec. AMPLIAÇ.RDE.AGUA.ALTO AZUL  e A. GRESS.(09.12,,10,30)\"/>
    </mc:Choice>
  </mc:AlternateContent>
  <xr:revisionPtr revIDLastSave="0" documentId="13_ncr:1_{8533EE25-FEAA-483A-8B32-7719D004C79E}" xr6:coauthVersionLast="45" xr6:coauthVersionMax="45" xr10:uidLastSave="{00000000-0000-0000-0000-000000000000}"/>
  <bookViews>
    <workbookView xWindow="-108" yWindow="-108" windowWidth="23256" windowHeight="12576" xr2:uid="{B4CE5411-5C9F-49E0-A106-0E61F49FE47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1" l="1"/>
  <c r="J26" i="1"/>
  <c r="J6" i="1"/>
  <c r="I26" i="1" l="1"/>
  <c r="I8" i="1"/>
  <c r="I9" i="1"/>
  <c r="I10" i="1"/>
  <c r="I11" i="1"/>
  <c r="I12" i="1"/>
  <c r="I13" i="1"/>
  <c r="I16" i="1"/>
  <c r="I17" i="1"/>
  <c r="I18" i="1"/>
  <c r="I19" i="1"/>
  <c r="I20" i="1"/>
  <c r="I21" i="1"/>
  <c r="I22" i="1"/>
  <c r="I23" i="1"/>
  <c r="I24" i="1"/>
  <c r="I25" i="1"/>
  <c r="I7" i="1"/>
  <c r="H8" i="1"/>
  <c r="H9" i="1"/>
  <c r="H10" i="1"/>
  <c r="H11" i="1"/>
  <c r="H12" i="1"/>
  <c r="H13" i="1"/>
  <c r="H16" i="1"/>
  <c r="H17" i="1"/>
  <c r="H18" i="1"/>
  <c r="H19" i="1"/>
  <c r="H20" i="1"/>
  <c r="H21" i="1"/>
  <c r="H22" i="1"/>
  <c r="H23" i="1"/>
  <c r="H24" i="1"/>
  <c r="H25" i="1"/>
  <c r="H7" i="1"/>
</calcChain>
</file>

<file path=xl/sharedStrings.xml><?xml version="1.0" encoding="utf-8"?>
<sst xmlns="http://schemas.openxmlformats.org/spreadsheetml/2006/main" count="112" uniqueCount="72">
  <si>
    <t>Item</t>
  </si>
  <si>
    <t>Fonte</t>
  </si>
  <si>
    <t>Código</t>
  </si>
  <si>
    <t>Descrição</t>
  </si>
  <si>
    <t>Unidade</t>
  </si>
  <si>
    <t>Quantidade</t>
  </si>
  <si>
    <t>Custo Unitário (sem BDI) (R$)</t>
  </si>
  <si>
    <t>Preço Unitário (com BDI) (R$)</t>
  </si>
  <si>
    <t>Preço Total
(R$)</t>
  </si>
  <si>
    <t>SINAPI</t>
  </si>
  <si>
    <t>AMPLIAÇÃO REDES DE ÁGUA</t>
  </si>
  <si>
    <t>1.</t>
  </si>
  <si>
    <t>AMPLIAÇÃO DE REDE DE ÁGUA ALTO AZUL</t>
  </si>
  <si>
    <t>1.1.</t>
  </si>
  <si>
    <t xml:space="preserve">REDE </t>
  </si>
  <si>
    <t>1.1.1.</t>
  </si>
  <si>
    <t>83338</t>
  </si>
  <si>
    <t>ESCAVACAO MECANICA, A CEU ABERTO, EM MATERIAL DE 1A CATEGORIA, COM ESCAVADEIRA HIDRAULICA, CAPACIDADE DE 0,78 M3</t>
  </si>
  <si>
    <t>M3</t>
  </si>
  <si>
    <t>1.1.2.</t>
  </si>
  <si>
    <t>93373</t>
  </si>
  <si>
    <t>REATERRO MECANIZADO DE VALA COM RETROESCAVADEIRA , COMPACTAÇÃO MECANICA, COM SOLO DE 1ª CATEGORIA EM LOCAIS COM BAIXO NÍVEL DE INTERFERÊNCIA.</t>
  </si>
  <si>
    <t>1.1.3.</t>
  </si>
  <si>
    <t>97741</t>
  </si>
  <si>
    <t>KIT CAVALETE PARA MEDIÇÃO DE ÁGUA, EM PEAD COM DIAMETRO 25MM (3/4")</t>
  </si>
  <si>
    <t>UN</t>
  </si>
  <si>
    <t>1.1.4.</t>
  </si>
  <si>
    <t>SINAPI-I</t>
  </si>
  <si>
    <t>12774</t>
  </si>
  <si>
    <t>HIDROMETRO UNIJATO, VAZAO MAXIMA DE 5,0 M3/H, DE 3/4"</t>
  </si>
  <si>
    <t xml:space="preserve">UN    </t>
  </si>
  <si>
    <t>1.1.5.</t>
  </si>
  <si>
    <t>Composição</t>
  </si>
  <si>
    <t>1</t>
  </si>
  <si>
    <t>FORNECIMENTO E ASSENTAMENTO DE TUBO DE POLIETILENO DE ALTA DENSIDADE (PEAD), PE-100, DE=25MM PN 12,5, COM CONEXÕES E ACESSÓRIOS  (EXCETO REGISTROS, REDUTORES DE PRESSÃO E RETENÇÃO HORIZONTAL)</t>
  </si>
  <si>
    <t>M</t>
  </si>
  <si>
    <t>1.1.6.</t>
  </si>
  <si>
    <t>3</t>
  </si>
  <si>
    <t>FORNECIMENTO E ASSENTAMENTO DE TUBO DE POLIETILENO DE ALTA DENSIDADE (PEAD), PE-100, DE=32MM PN 12,5, COM CONEXÕES E ACESSÓRIOS  (EXCETO REGISTROS, REDUTORES DE PRESSÃO E RETENÇÃO HORIZONTAL)</t>
  </si>
  <si>
    <t>1.1.7.</t>
  </si>
  <si>
    <t>2</t>
  </si>
  <si>
    <t>CAIXA EXECUTADA EM TUBO DE CONCRETO DIAMETRO 60 CM COM TAMPA DE CONCRETO MÓVEL DN50CM  P/ PROTEÇÃO DE VALVULAS E REGISTROS (0,5M DE ALTURA) PARA PROTEÇÃO DE VÁLVULAS E REGISTROS</t>
  </si>
  <si>
    <t>UNIDADE</t>
  </si>
  <si>
    <t>2.</t>
  </si>
  <si>
    <t>AMPLIAÇÃO DE REDE DE ÁGUA ALTO GRESS</t>
  </si>
  <si>
    <t>2.1.</t>
  </si>
  <si>
    <t>2.1.1.</t>
  </si>
  <si>
    <t>2.1.2.</t>
  </si>
  <si>
    <t>2.1.3.</t>
  </si>
  <si>
    <t>KIT CAVALETE PARA MEDIÇÃO DE ÁGUA - ENTRADA INDIVIDUALIZADA, EM PVC DN 25 (¾), PARA 1 MEDIDOR  FORNECIMENTO E INSTALAÇÃO (EXCLUSIVE HIDRÔMETRO). AF_11/2016</t>
  </si>
  <si>
    <t>2.1.4.</t>
  </si>
  <si>
    <t>2.1.5.</t>
  </si>
  <si>
    <t>2.1.6.</t>
  </si>
  <si>
    <t>2.1.7.</t>
  </si>
  <si>
    <t>11676</t>
  </si>
  <si>
    <t>REGISTRO DE ESFERA, PVC, COM VOLANTE, VS, SOLDAVEL, DN 40 MM, COM CORPO DIVIDIDO</t>
  </si>
  <si>
    <t>2.1.8.</t>
  </si>
  <si>
    <t>99621</t>
  </si>
  <si>
    <t xml:space="preserve">VÁLVULA REDUTORA DE PRESSÃO 32MM, EM BRONZE </t>
  </si>
  <si>
    <t>2.1.9.</t>
  </si>
  <si>
    <t>2.1.10.</t>
  </si>
  <si>
    <t>4</t>
  </si>
  <si>
    <t>FORNECIMENTO E ASSENTAMENTO DE TUBO DE POLIETILENO DE ALTA DENSIDADE (PEAD), PE-100, DE=40MM PN 12,5, COM CONEXÕES E ACESSÓRIOS  (EXCETO REGISTROS, REDUTORES DE PRESSÃO E RETENÇÃO HORIZONTAL)</t>
  </si>
  <si>
    <t>B. D. I</t>
  </si>
  <si>
    <t>OBRA</t>
  </si>
  <si>
    <t>LOCAL</t>
  </si>
  <si>
    <t xml:space="preserve">  Ampliação de Rede de Distribuição de  Água</t>
  </si>
  <si>
    <t xml:space="preserve">  Alto Gress  e  Alto Azul -  Zona Rural do Município</t>
  </si>
  <si>
    <t>Valor Global R$:..</t>
  </si>
  <si>
    <t>Local e  Data</t>
  </si>
  <si>
    <t>Nome / Razão Social   e   CNPJ</t>
  </si>
  <si>
    <t>Assinat. Respons. Técnico e do Respons. Legal  da 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</si>
</sst>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4" fontId="6" fillId="3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7" fillId="3" borderId="5" xfId="0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1" fillId="0" borderId="6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0" fillId="0" borderId="7" xfId="0" applyNumberFormat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ill="1" applyBorder="1" applyAlignment="1">
      <alignment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7CA74-C039-4D88-B32D-CCEEB8C5500B}">
  <dimension ref="A1:J35"/>
  <sheetViews>
    <sheetView tabSelected="1" view="pageLayout" topLeftCell="A19" zoomScale="75" zoomScaleNormal="100" zoomScalePageLayoutView="75" workbookViewId="0">
      <selection activeCell="D24" sqref="D24"/>
    </sheetView>
  </sheetViews>
  <sheetFormatPr defaultRowHeight="14.4" x14ac:dyDescent="0.3"/>
  <cols>
    <col min="1" max="1" width="5.6640625" style="1" customWidth="1"/>
    <col min="2" max="2" width="6.33203125" style="1" customWidth="1"/>
    <col min="3" max="3" width="6.88671875" style="1" customWidth="1"/>
    <col min="4" max="4" width="55" style="2" customWidth="1"/>
    <col min="5" max="5" width="6.88671875" style="5" customWidth="1"/>
    <col min="6" max="6" width="7.44140625" style="3" customWidth="1"/>
    <col min="7" max="8" width="8.88671875" style="4"/>
    <col min="9" max="9" width="10.21875" style="4" customWidth="1"/>
    <col min="10" max="10" width="12.5546875" style="4" customWidth="1"/>
  </cols>
  <sheetData>
    <row r="1" spans="1:10" ht="16.2" thickBot="1" x14ac:dyDescent="0.35">
      <c r="A1" s="21" t="s">
        <v>64</v>
      </c>
      <c r="B1" s="22"/>
      <c r="C1" s="24" t="s">
        <v>66</v>
      </c>
    </row>
    <row r="2" spans="1:10" ht="16.2" thickBot="1" x14ac:dyDescent="0.35">
      <c r="A2" s="21" t="s">
        <v>65</v>
      </c>
      <c r="B2" s="22"/>
      <c r="C2" s="24" t="s">
        <v>67</v>
      </c>
      <c r="H2" s="16" t="s">
        <v>63</v>
      </c>
      <c r="I2" s="17">
        <v>0.28870000000000001</v>
      </c>
    </row>
    <row r="3" spans="1:10" ht="57.6" x14ac:dyDescent="0.3">
      <c r="A3" s="23" t="s">
        <v>0</v>
      </c>
      <c r="B3" s="23" t="s">
        <v>1</v>
      </c>
      <c r="C3" s="11" t="s">
        <v>2</v>
      </c>
      <c r="D3" s="12" t="s">
        <v>3</v>
      </c>
      <c r="E3" s="14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/>
    </row>
    <row r="4" spans="1:10" ht="24" customHeight="1" x14ac:dyDescent="0.3">
      <c r="A4" s="15" t="s">
        <v>10</v>
      </c>
      <c r="B4" s="6"/>
      <c r="C4" s="6"/>
      <c r="D4" s="7"/>
      <c r="E4" s="8"/>
      <c r="F4" s="9"/>
      <c r="G4" s="10"/>
      <c r="H4" s="10"/>
      <c r="I4" s="10"/>
      <c r="J4" s="10"/>
    </row>
    <row r="5" spans="1:10" ht="24" customHeight="1" x14ac:dyDescent="0.3">
      <c r="A5" s="39" t="s">
        <v>11</v>
      </c>
      <c r="B5" s="40" t="s">
        <v>12</v>
      </c>
      <c r="C5" s="41"/>
      <c r="D5" s="42"/>
      <c r="E5" s="43"/>
      <c r="F5" s="44"/>
      <c r="G5" s="45"/>
      <c r="H5" s="45"/>
      <c r="I5" s="45"/>
      <c r="J5" s="45"/>
    </row>
    <row r="6" spans="1:10" ht="23.4" customHeight="1" x14ac:dyDescent="0.3">
      <c r="A6" s="39" t="s">
        <v>13</v>
      </c>
      <c r="B6" s="46" t="s">
        <v>14</v>
      </c>
      <c r="C6" s="47"/>
      <c r="D6" s="48"/>
      <c r="E6" s="43"/>
      <c r="F6" s="44"/>
      <c r="G6" s="45"/>
      <c r="H6" s="45"/>
      <c r="I6" s="45"/>
      <c r="J6" s="49">
        <f>SUM(I7:I13)</f>
        <v>17990.129999999997</v>
      </c>
    </row>
    <row r="7" spans="1:10" ht="43.2" x14ac:dyDescent="0.3">
      <c r="A7" s="6" t="s">
        <v>15</v>
      </c>
      <c r="B7" s="6" t="s">
        <v>9</v>
      </c>
      <c r="C7" s="6" t="s">
        <v>16</v>
      </c>
      <c r="D7" s="7" t="s">
        <v>17</v>
      </c>
      <c r="E7" s="8" t="s">
        <v>18</v>
      </c>
      <c r="F7" s="9">
        <v>393.4</v>
      </c>
      <c r="G7" s="10">
        <v>2.16</v>
      </c>
      <c r="H7" s="18">
        <f>ROUND((G7*$I$2+G7),2)</f>
        <v>2.78</v>
      </c>
      <c r="I7" s="10">
        <f>ROUND((F7*H7),2)</f>
        <v>1093.6500000000001</v>
      </c>
      <c r="J7" s="10"/>
    </row>
    <row r="8" spans="1:10" ht="43.2" x14ac:dyDescent="0.3">
      <c r="A8" s="6" t="s">
        <v>19</v>
      </c>
      <c r="B8" s="6" t="s">
        <v>9</v>
      </c>
      <c r="C8" s="6" t="s">
        <v>20</v>
      </c>
      <c r="D8" s="7" t="s">
        <v>21</v>
      </c>
      <c r="E8" s="8" t="s">
        <v>18</v>
      </c>
      <c r="F8" s="9">
        <v>392.27</v>
      </c>
      <c r="G8" s="10">
        <v>5.53</v>
      </c>
      <c r="H8" s="18">
        <f t="shared" ref="H8:H25" si="0">ROUND((G8*$I$2+G8),2)</f>
        <v>7.13</v>
      </c>
      <c r="I8" s="10">
        <f t="shared" ref="I8:I25" si="1">ROUND((F8*H8),2)</f>
        <v>2796.89</v>
      </c>
      <c r="J8" s="10"/>
    </row>
    <row r="9" spans="1:10" ht="28.8" x14ac:dyDescent="0.3">
      <c r="A9" s="6" t="s">
        <v>22</v>
      </c>
      <c r="B9" s="6" t="s">
        <v>9</v>
      </c>
      <c r="C9" s="6" t="s">
        <v>23</v>
      </c>
      <c r="D9" s="7" t="s">
        <v>24</v>
      </c>
      <c r="E9" s="8" t="s">
        <v>25</v>
      </c>
      <c r="F9" s="9">
        <v>6</v>
      </c>
      <c r="G9" s="10">
        <v>126.88</v>
      </c>
      <c r="H9" s="18">
        <f t="shared" si="0"/>
        <v>163.51</v>
      </c>
      <c r="I9" s="10">
        <f t="shared" si="1"/>
        <v>981.06</v>
      </c>
      <c r="J9" s="10"/>
    </row>
    <row r="10" spans="1:10" ht="28.8" customHeight="1" x14ac:dyDescent="0.3">
      <c r="A10" s="6" t="s">
        <v>26</v>
      </c>
      <c r="B10" s="6" t="s">
        <v>27</v>
      </c>
      <c r="C10" s="6" t="s">
        <v>28</v>
      </c>
      <c r="D10" s="7" t="s">
        <v>29</v>
      </c>
      <c r="E10" s="8" t="s">
        <v>30</v>
      </c>
      <c r="F10" s="9">
        <v>6</v>
      </c>
      <c r="G10" s="10">
        <v>152.31</v>
      </c>
      <c r="H10" s="18">
        <f t="shared" si="0"/>
        <v>196.28</v>
      </c>
      <c r="I10" s="10">
        <f t="shared" si="1"/>
        <v>1177.68</v>
      </c>
      <c r="J10" s="10"/>
    </row>
    <row r="11" spans="1:10" ht="57.6" x14ac:dyDescent="0.3">
      <c r="A11" s="6" t="s">
        <v>31</v>
      </c>
      <c r="B11" s="6" t="s">
        <v>32</v>
      </c>
      <c r="C11" s="6" t="s">
        <v>33</v>
      </c>
      <c r="D11" s="7" t="s">
        <v>34</v>
      </c>
      <c r="E11" s="8" t="s">
        <v>35</v>
      </c>
      <c r="F11" s="9">
        <v>443</v>
      </c>
      <c r="G11" s="10">
        <v>4.13</v>
      </c>
      <c r="H11" s="18">
        <f t="shared" si="0"/>
        <v>5.32</v>
      </c>
      <c r="I11" s="10">
        <f t="shared" si="1"/>
        <v>2356.7600000000002</v>
      </c>
      <c r="J11" s="10"/>
    </row>
    <row r="12" spans="1:10" ht="57.6" x14ac:dyDescent="0.3">
      <c r="A12" s="6" t="s">
        <v>36</v>
      </c>
      <c r="B12" s="6" t="s">
        <v>32</v>
      </c>
      <c r="C12" s="6" t="s">
        <v>37</v>
      </c>
      <c r="D12" s="7" t="s">
        <v>38</v>
      </c>
      <c r="E12" s="8" t="s">
        <v>35</v>
      </c>
      <c r="F12" s="9">
        <v>962</v>
      </c>
      <c r="G12" s="10">
        <v>7.67</v>
      </c>
      <c r="H12" s="18">
        <f t="shared" si="0"/>
        <v>9.8800000000000008</v>
      </c>
      <c r="I12" s="10">
        <f t="shared" si="1"/>
        <v>9504.56</v>
      </c>
      <c r="J12" s="10"/>
    </row>
    <row r="13" spans="1:10" ht="57.6" x14ac:dyDescent="0.3">
      <c r="A13" s="6" t="s">
        <v>39</v>
      </c>
      <c r="B13" s="6" t="s">
        <v>32</v>
      </c>
      <c r="C13" s="6" t="s">
        <v>40</v>
      </c>
      <c r="D13" s="7" t="s">
        <v>41</v>
      </c>
      <c r="E13" s="8" t="s">
        <v>42</v>
      </c>
      <c r="F13" s="9">
        <v>1</v>
      </c>
      <c r="G13" s="10">
        <v>61.71</v>
      </c>
      <c r="H13" s="18">
        <f t="shared" si="0"/>
        <v>79.53</v>
      </c>
      <c r="I13" s="10">
        <f t="shared" si="1"/>
        <v>79.53</v>
      </c>
      <c r="J13" s="10"/>
    </row>
    <row r="14" spans="1:10" ht="23.4" customHeight="1" x14ac:dyDescent="0.3">
      <c r="A14" s="50" t="s">
        <v>43</v>
      </c>
      <c r="B14" s="40" t="s">
        <v>44</v>
      </c>
      <c r="C14" s="41"/>
      <c r="D14" s="42"/>
      <c r="E14" s="43"/>
      <c r="F14" s="44"/>
      <c r="G14" s="45"/>
      <c r="H14" s="49"/>
      <c r="I14" s="45"/>
      <c r="J14" s="45"/>
    </row>
    <row r="15" spans="1:10" ht="23.4" customHeight="1" x14ac:dyDescent="0.3">
      <c r="A15" s="50" t="s">
        <v>45</v>
      </c>
      <c r="B15" s="46" t="s">
        <v>14</v>
      </c>
      <c r="C15" s="47"/>
      <c r="D15" s="48"/>
      <c r="E15" s="43"/>
      <c r="F15" s="44"/>
      <c r="G15" s="45"/>
      <c r="H15" s="49"/>
      <c r="I15" s="45"/>
      <c r="J15" s="49">
        <f>SUM(I16:I25)</f>
        <v>33381.919999999998</v>
      </c>
    </row>
    <row r="16" spans="1:10" ht="43.2" x14ac:dyDescent="0.3">
      <c r="A16" s="6" t="s">
        <v>46</v>
      </c>
      <c r="B16" s="6" t="s">
        <v>9</v>
      </c>
      <c r="C16" s="6" t="s">
        <v>16</v>
      </c>
      <c r="D16" s="7" t="s">
        <v>17</v>
      </c>
      <c r="E16" s="8" t="s">
        <v>18</v>
      </c>
      <c r="F16" s="9">
        <v>636.16</v>
      </c>
      <c r="G16" s="10">
        <v>2.16</v>
      </c>
      <c r="H16" s="18">
        <f t="shared" si="0"/>
        <v>2.78</v>
      </c>
      <c r="I16" s="10">
        <f t="shared" si="1"/>
        <v>1768.52</v>
      </c>
      <c r="J16" s="10"/>
    </row>
    <row r="17" spans="1:10" ht="43.2" x14ac:dyDescent="0.3">
      <c r="A17" s="6" t="s">
        <v>47</v>
      </c>
      <c r="B17" s="6" t="s">
        <v>9</v>
      </c>
      <c r="C17" s="6" t="s">
        <v>20</v>
      </c>
      <c r="D17" s="7" t="s">
        <v>21</v>
      </c>
      <c r="E17" s="8" t="s">
        <v>18</v>
      </c>
      <c r="F17" s="9">
        <v>634.03</v>
      </c>
      <c r="G17" s="10">
        <v>5.53</v>
      </c>
      <c r="H17" s="18">
        <f t="shared" si="0"/>
        <v>7.13</v>
      </c>
      <c r="I17" s="10">
        <f t="shared" si="1"/>
        <v>4520.63</v>
      </c>
      <c r="J17" s="10"/>
    </row>
    <row r="18" spans="1:10" ht="57.6" x14ac:dyDescent="0.3">
      <c r="A18" s="6" t="s">
        <v>48</v>
      </c>
      <c r="B18" s="6" t="s">
        <v>9</v>
      </c>
      <c r="C18" s="6" t="s">
        <v>23</v>
      </c>
      <c r="D18" s="7" t="s">
        <v>49</v>
      </c>
      <c r="E18" s="8" t="s">
        <v>25</v>
      </c>
      <c r="F18" s="9">
        <v>7</v>
      </c>
      <c r="G18" s="10">
        <v>126.88</v>
      </c>
      <c r="H18" s="18">
        <f t="shared" si="0"/>
        <v>163.51</v>
      </c>
      <c r="I18" s="10">
        <f t="shared" si="1"/>
        <v>1144.57</v>
      </c>
      <c r="J18" s="10"/>
    </row>
    <row r="19" spans="1:10" ht="24.6" customHeight="1" x14ac:dyDescent="0.3">
      <c r="A19" s="6" t="s">
        <v>50</v>
      </c>
      <c r="B19" s="6" t="s">
        <v>27</v>
      </c>
      <c r="C19" s="6" t="s">
        <v>28</v>
      </c>
      <c r="D19" s="7" t="s">
        <v>29</v>
      </c>
      <c r="E19" s="8" t="s">
        <v>30</v>
      </c>
      <c r="F19" s="9">
        <v>7</v>
      </c>
      <c r="G19" s="10">
        <v>152.31</v>
      </c>
      <c r="H19" s="18">
        <f t="shared" si="0"/>
        <v>196.28</v>
      </c>
      <c r="I19" s="10">
        <f t="shared" si="1"/>
        <v>1373.96</v>
      </c>
      <c r="J19" s="10"/>
    </row>
    <row r="20" spans="1:10" ht="57.6" x14ac:dyDescent="0.3">
      <c r="A20" s="6" t="s">
        <v>51</v>
      </c>
      <c r="B20" s="6" t="s">
        <v>32</v>
      </c>
      <c r="C20" s="6" t="s">
        <v>37</v>
      </c>
      <c r="D20" s="7" t="s">
        <v>38</v>
      </c>
      <c r="E20" s="8" t="s">
        <v>35</v>
      </c>
      <c r="F20" s="9">
        <v>722</v>
      </c>
      <c r="G20" s="10">
        <v>7.67</v>
      </c>
      <c r="H20" s="18">
        <f t="shared" si="0"/>
        <v>9.8800000000000008</v>
      </c>
      <c r="I20" s="10">
        <f t="shared" si="1"/>
        <v>7133.36</v>
      </c>
      <c r="J20" s="10"/>
    </row>
    <row r="21" spans="1:10" ht="57.6" x14ac:dyDescent="0.3">
      <c r="A21" s="6" t="s">
        <v>52</v>
      </c>
      <c r="B21" s="6" t="s">
        <v>32</v>
      </c>
      <c r="C21" s="6" t="s">
        <v>40</v>
      </c>
      <c r="D21" s="7" t="s">
        <v>41</v>
      </c>
      <c r="E21" s="8" t="s">
        <v>42</v>
      </c>
      <c r="F21" s="9">
        <v>1</v>
      </c>
      <c r="G21" s="10">
        <v>61.71</v>
      </c>
      <c r="H21" s="18">
        <f t="shared" si="0"/>
        <v>79.53</v>
      </c>
      <c r="I21" s="10">
        <f t="shared" si="1"/>
        <v>79.53</v>
      </c>
      <c r="J21" s="10"/>
    </row>
    <row r="22" spans="1:10" ht="28.8" x14ac:dyDescent="0.3">
      <c r="A22" s="6" t="s">
        <v>53</v>
      </c>
      <c r="B22" s="6" t="s">
        <v>27</v>
      </c>
      <c r="C22" s="6" t="s">
        <v>54</v>
      </c>
      <c r="D22" s="7" t="s">
        <v>55</v>
      </c>
      <c r="E22" s="8" t="s">
        <v>30</v>
      </c>
      <c r="F22" s="9">
        <v>2</v>
      </c>
      <c r="G22" s="10">
        <v>41.64</v>
      </c>
      <c r="H22" s="18">
        <f t="shared" si="0"/>
        <v>53.66</v>
      </c>
      <c r="I22" s="10">
        <f t="shared" si="1"/>
        <v>107.32</v>
      </c>
      <c r="J22" s="10"/>
    </row>
    <row r="23" spans="1:10" ht="24.6" customHeight="1" x14ac:dyDescent="0.3">
      <c r="A23" s="6" t="s">
        <v>56</v>
      </c>
      <c r="B23" s="6" t="s">
        <v>9</v>
      </c>
      <c r="C23" s="6" t="s">
        <v>57</v>
      </c>
      <c r="D23" s="7" t="s">
        <v>58</v>
      </c>
      <c r="E23" s="8" t="s">
        <v>25</v>
      </c>
      <c r="F23" s="9">
        <v>1</v>
      </c>
      <c r="G23" s="10">
        <v>195.49</v>
      </c>
      <c r="H23" s="18">
        <f t="shared" si="0"/>
        <v>251.93</v>
      </c>
      <c r="I23" s="10">
        <f t="shared" si="1"/>
        <v>251.93</v>
      </c>
      <c r="J23" s="10"/>
    </row>
    <row r="24" spans="1:10" ht="58.2" thickBot="1" x14ac:dyDescent="0.35">
      <c r="A24" s="6" t="s">
        <v>59</v>
      </c>
      <c r="B24" s="6" t="s">
        <v>32</v>
      </c>
      <c r="C24" s="6" t="s">
        <v>33</v>
      </c>
      <c r="D24" s="7" t="s">
        <v>34</v>
      </c>
      <c r="E24" s="8" t="s">
        <v>35</v>
      </c>
      <c r="F24" s="27">
        <v>515</v>
      </c>
      <c r="G24" s="10">
        <v>4.13</v>
      </c>
      <c r="H24" s="18">
        <f t="shared" si="0"/>
        <v>5.32</v>
      </c>
      <c r="I24" s="10">
        <f t="shared" si="1"/>
        <v>2739.8</v>
      </c>
      <c r="J24" s="10"/>
    </row>
    <row r="25" spans="1:10" ht="58.2" thickBot="1" x14ac:dyDescent="0.35">
      <c r="A25" s="6" t="s">
        <v>60</v>
      </c>
      <c r="B25" s="6" t="s">
        <v>32</v>
      </c>
      <c r="C25" s="6" t="s">
        <v>61</v>
      </c>
      <c r="D25" s="7" t="s">
        <v>62</v>
      </c>
      <c r="E25" s="25" t="s">
        <v>35</v>
      </c>
      <c r="F25" s="28">
        <v>1035</v>
      </c>
      <c r="G25" s="26">
        <v>10.69</v>
      </c>
      <c r="H25" s="18">
        <f t="shared" si="0"/>
        <v>13.78</v>
      </c>
      <c r="I25" s="19">
        <f t="shared" si="1"/>
        <v>14262.3</v>
      </c>
      <c r="J25" s="19"/>
    </row>
    <row r="26" spans="1:10" ht="16.2" thickBot="1" x14ac:dyDescent="0.35">
      <c r="F26" s="29" t="s">
        <v>68</v>
      </c>
      <c r="G26" s="30"/>
      <c r="H26" s="31"/>
      <c r="I26" s="20">
        <f>SUM(I7:I25)</f>
        <v>51372.05</v>
      </c>
      <c r="J26" s="51">
        <f>SUM(J6:J25)</f>
        <v>51372.049999999996</v>
      </c>
    </row>
    <row r="27" spans="1:10" x14ac:dyDescent="0.3">
      <c r="A27" s="32"/>
      <c r="B27" s="32"/>
      <c r="C27" s="32"/>
      <c r="D27" s="32"/>
      <c r="E27" s="32"/>
      <c r="F27" s="32"/>
    </row>
    <row r="28" spans="1:10" x14ac:dyDescent="0.3">
      <c r="A28" s="33" t="s">
        <v>69</v>
      </c>
    </row>
    <row r="30" spans="1:10" x14ac:dyDescent="0.3">
      <c r="A30" s="32"/>
      <c r="B30" s="32"/>
      <c r="C30" s="32"/>
      <c r="D30" s="32"/>
      <c r="E30" s="32"/>
      <c r="F30" s="32"/>
      <c r="G30" s="32"/>
    </row>
    <row r="31" spans="1:10" x14ac:dyDescent="0.3">
      <c r="A31" s="33" t="s">
        <v>70</v>
      </c>
    </row>
    <row r="34" spans="1:7" x14ac:dyDescent="0.3">
      <c r="A34" s="34"/>
      <c r="B34" s="34"/>
      <c r="C34" s="34"/>
      <c r="D34" s="35"/>
      <c r="E34" s="36"/>
      <c r="F34" s="37"/>
      <c r="G34" s="38"/>
    </row>
    <row r="35" spans="1:7" x14ac:dyDescent="0.3">
      <c r="A35" s="33" t="s">
        <v>71</v>
      </c>
    </row>
  </sheetData>
  <mergeCells count="9">
    <mergeCell ref="F26:H26"/>
    <mergeCell ref="A27:F27"/>
    <mergeCell ref="A30:G30"/>
    <mergeCell ref="B5:D5"/>
    <mergeCell ref="B6:D6"/>
    <mergeCell ref="B14:D14"/>
    <mergeCell ref="B15:D15"/>
    <mergeCell ref="A1:B1"/>
    <mergeCell ref="A2:B2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&amp;L&amp;"-,Negrito"&amp;UEstado do Rio Grande do Sul
Município de Tenente Portela&amp;C&amp;"-,Negrito"&amp;16&amp;UPLANILHA  ORÇAMENTÁRIA&amp;R&amp;"-,Negrito"&amp;UProcesso Licitatório Nr. 242/2020
Tomada de Preços Nr.  26/2020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 1</dc:creator>
  <cp:lastModifiedBy>LICITA 1</cp:lastModifiedBy>
  <dcterms:created xsi:type="dcterms:W3CDTF">2020-11-19T11:44:40Z</dcterms:created>
  <dcterms:modified xsi:type="dcterms:W3CDTF">2020-11-19T13:32:39Z</dcterms:modified>
</cp:coreProperties>
</file>