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LICITAÇÃO\2.021\TP\xxxxxx Rua Piraja\"/>
    </mc:Choice>
  </mc:AlternateContent>
  <bookViews>
    <workbookView xWindow="0" yWindow="0" windowWidth="23040" windowHeight="9384"/>
  </bookViews>
  <sheets>
    <sheet name="Planilha1" sheetId="1" r:id="rId1"/>
    <sheet name="Planilh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8" i="1"/>
  <c r="I8" i="1" s="1"/>
  <c r="H11" i="1"/>
  <c r="I11" i="1" s="1"/>
  <c r="J10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20" i="1"/>
  <c r="I20" i="1" s="1"/>
  <c r="H21" i="1"/>
  <c r="I21" i="1" s="1"/>
  <c r="H22" i="1"/>
  <c r="I22" i="1" s="1"/>
  <c r="H7" i="1"/>
  <c r="I7" i="1" s="1"/>
  <c r="J19" i="1" l="1"/>
  <c r="J12" i="1"/>
  <c r="J6" i="1"/>
  <c r="I23" i="1"/>
  <c r="J23" i="1" l="1"/>
</calcChain>
</file>

<file path=xl/sharedStrings.xml><?xml version="1.0" encoding="utf-8"?>
<sst xmlns="http://schemas.openxmlformats.org/spreadsheetml/2006/main" count="78" uniqueCount="63">
  <si>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</si>
  <si>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</si>
  <si>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</si>
  <si>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</si>
  <si>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</si>
  <si>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</si>
  <si>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</si>
  <si>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</si>
  <si>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</si>
  <si>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REFORMA DO CENTRO CULTURAL</t>
  </si>
  <si>
    <t>1.</t>
  </si>
  <si>
    <t>SINAPI</t>
  </si>
  <si>
    <t>1.1.</t>
  </si>
  <si>
    <t>M2</t>
  </si>
  <si>
    <t>M3</t>
  </si>
  <si>
    <t>1.2.</t>
  </si>
  <si>
    <t>1.3.</t>
  </si>
  <si>
    <t>Composição</t>
  </si>
  <si>
    <t>UNIDADE</t>
  </si>
  <si>
    <t>M</t>
  </si>
  <si>
    <t>1.4.</t>
  </si>
  <si>
    <t>COMPOSIÇÃO</t>
  </si>
  <si>
    <t>B. D. I</t>
  </si>
  <si>
    <t>Valor Total -  R$: ...</t>
  </si>
  <si>
    <t>OBRA</t>
  </si>
  <si>
    <t>LOCAL</t>
  </si>
  <si>
    <t>Reformas  e  Adequações de Prédio em Alvenaria</t>
  </si>
  <si>
    <t>Centro Cultural - Av Redenção - Centro - Tenente Portela / RS</t>
  </si>
  <si>
    <t>Local e Data</t>
  </si>
  <si>
    <t>Nome / Razão Social  e   CNPJ..</t>
  </si>
  <si>
    <t>Assinat. Respons. Técnico e Respons. Legal da Empresa</t>
  </si>
  <si>
    <t>Carimbo  da   Empresa</t>
  </si>
  <si>
    <t>SERVIÇOS INICIAIS</t>
  </si>
  <si>
    <t>PRÉ-OBRA</t>
  </si>
  <si>
    <t>1.1.1</t>
  </si>
  <si>
    <t>LIMPEZA MANUAL DE VEGETAÇÃO EM TERRENO COM
ENXADA.AF_05/2018</t>
  </si>
  <si>
    <t>1.1.2</t>
  </si>
  <si>
    <t>LIMPEZA/LAVAGEM DE PISTA COM JATO DE ÁGUA</t>
  </si>
  <si>
    <t>DRENAGEM</t>
  </si>
  <si>
    <t>1.2.1</t>
  </si>
  <si>
    <t>OCMPOSIÇÃO</t>
  </si>
  <si>
    <t>SARJETA DE CONCRETO</t>
  </si>
  <si>
    <t>PAVIMENTAÇÃO</t>
  </si>
  <si>
    <t>1.3.1</t>
  </si>
  <si>
    <t>EXECUÇÃO DE PINTURA DE LIGAÇÃO COM EMULSÃO ASFÁLTICA RR-2C.
AF_11/2019.</t>
  </si>
  <si>
    <t>1.3.2</t>
  </si>
  <si>
    <t>CONSTRUÇÃO DE PAVIMENTO COM APLICAÇÃO DE CBUQ, BINDER,
e:3,0CM</t>
  </si>
  <si>
    <t>1.3.3</t>
  </si>
  <si>
    <t>TRANSPORTE COM CAMINHÃO BASCULANTE DE 10 M³, EM VIA URBANA
PAVIMENTADA, ADICIONAL PARA DMT EXCEDENTE A 30 KM (UNIDADE:
M3XKM). AF_07/2020</t>
  </si>
  <si>
    <t>M3XKM</t>
  </si>
  <si>
    <t>1.3.4</t>
  </si>
  <si>
    <t>EXECUÇÃO DE PINTURA DE LIGAÇÃO COM EMULSÃO ASFÁLTICA RR-2C.
AF_11/2019</t>
  </si>
  <si>
    <t>1.3.5</t>
  </si>
  <si>
    <t>CONSTRUÇÃO DE PAVIMENTO COM APLICAÇÃO DE CBUQ, CAMADA DE
ROLAMENTO, e:3,0CM</t>
  </si>
  <si>
    <t>1.3.6</t>
  </si>
  <si>
    <t>SIALIZAÇÃO</t>
  </si>
  <si>
    <t>1.4.1</t>
  </si>
  <si>
    <t>RAMPA DE ACESSO</t>
  </si>
  <si>
    <t>1.4.2</t>
  </si>
  <si>
    <t>COMPPOSIÇÃO</t>
  </si>
  <si>
    <t>PLACA ESMALTADA PARE , COM TUBO EM AÇO GALVANIZADO</t>
  </si>
  <si>
    <t>1.4.3</t>
  </si>
  <si>
    <t>PINTURA DE SINALIZAÇÃO VERTICAL DE SEGURANÇA, FAIXAS AMARELA
E PRETA, APLICAÇÃO MANUAL, 2 DEMÃOS. AF_05/2021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</si>
</sst>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166" fontId="1" fillId="0" borderId="0" applyFill="0" applyBorder="0" applyAlignment="0" applyProtection="0"/>
    <xf numFmtId="0" fontId="1" fillId="0" borderId="0"/>
    <xf numFmtId="0" fontId="2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0" borderId="9" applyNumberFormat="0" applyFill="0" applyAlignment="0" applyProtection="0"/>
    <xf numFmtId="164" fontId="1" fillId="0" borderId="0" applyFill="0" applyBorder="0" applyAlignment="0" applyProtection="0"/>
    <xf numFmtId="165" fontId="1" fillId="0" borderId="0" applyFill="0" applyBorder="0" applyAlignment="0" applyProtection="0"/>
  </cellStyleXfs>
  <cellXfs count="55">
    <xf numFmtId="0" fontId="0" fillId="0" borderId="0" xfId="0"/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19" fillId="0" borderId="0" xfId="0" applyFont="1" applyAlignment="1">
      <alignment horizontal="left" vertical="center"/>
    </xf>
    <xf numFmtId="0" fontId="20" fillId="16" borderId="10" xfId="0" applyFont="1" applyFill="1" applyBorder="1" applyAlignment="1">
      <alignment horizontal="center" vertical="center"/>
    </xf>
    <xf numFmtId="0" fontId="20" fillId="16" borderId="10" xfId="0" applyFont="1" applyFill="1" applyBorder="1" applyAlignment="1">
      <alignment horizontal="center" vertical="center" wrapText="1"/>
    </xf>
    <xf numFmtId="0" fontId="21" fillId="16" borderId="10" xfId="0" applyFont="1" applyFill="1" applyBorder="1" applyAlignment="1">
      <alignment horizontal="center" vertical="center" wrapText="1"/>
    </xf>
    <xf numFmtId="4" fontId="21" fillId="16" borderId="1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/>
    </xf>
    <xf numFmtId="4" fontId="0" fillId="0" borderId="10" xfId="0" applyNumberFormat="1" applyBorder="1" applyAlignment="1">
      <alignment vertical="center"/>
    </xf>
    <xf numFmtId="0" fontId="22" fillId="0" borderId="10" xfId="0" applyFont="1" applyBorder="1" applyAlignment="1">
      <alignment horizontal="left" vertical="center"/>
    </xf>
    <xf numFmtId="4" fontId="24" fillId="17" borderId="11" xfId="0" applyNumberFormat="1" applyFont="1" applyFill="1" applyBorder="1" applyAlignment="1">
      <alignment horizontal="center" vertical="center"/>
    </xf>
    <xf numFmtId="4" fontId="21" fillId="16" borderId="15" xfId="0" applyNumberFormat="1" applyFont="1" applyFill="1" applyBorder="1" applyAlignment="1">
      <alignment horizontal="center" vertical="center" wrapText="1"/>
    </xf>
    <xf numFmtId="10" fontId="24" fillId="17" borderId="14" xfId="0" applyNumberFormat="1" applyFont="1" applyFill="1" applyBorder="1" applyAlignment="1">
      <alignment horizontal="center" vertical="center"/>
    </xf>
    <xf numFmtId="4" fontId="25" fillId="0" borderId="10" xfId="0" applyNumberFormat="1" applyFont="1" applyBorder="1" applyAlignment="1">
      <alignment vertical="center"/>
    </xf>
    <xf numFmtId="4" fontId="25" fillId="17" borderId="14" xfId="0" applyNumberFormat="1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26" fillId="16" borderId="10" xfId="0" applyNumberFormat="1" applyFont="1" applyFill="1" applyBorder="1" applyAlignment="1">
      <alignment horizontal="center" vertical="center" wrapText="1"/>
    </xf>
    <xf numFmtId="4" fontId="27" fillId="18" borderId="14" xfId="0" applyNumberFormat="1" applyFont="1" applyFill="1" applyBorder="1" applyAlignment="1">
      <alignment vertical="center"/>
    </xf>
    <xf numFmtId="0" fontId="18" fillId="18" borderId="10" xfId="0" applyFont="1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4" fontId="17" fillId="18" borderId="10" xfId="0" applyNumberFormat="1" applyFont="1" applyFill="1" applyBorder="1" applyAlignment="1">
      <alignment horizontal="center" vertical="center"/>
    </xf>
    <xf numFmtId="4" fontId="0" fillId="18" borderId="10" xfId="0" applyNumberFormat="1" applyFill="1" applyBorder="1" applyAlignment="1">
      <alignment vertical="center"/>
    </xf>
    <xf numFmtId="4" fontId="25" fillId="18" borderId="10" xfId="0" applyNumberFormat="1" applyFont="1" applyFill="1" applyBorder="1" applyAlignment="1">
      <alignment vertical="center"/>
    </xf>
    <xf numFmtId="0" fontId="20" fillId="16" borderId="15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8" fillId="0" borderId="18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4" fontId="17" fillId="0" borderId="18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horizontal="left" vertical="center"/>
    </xf>
    <xf numFmtId="0" fontId="21" fillId="18" borderId="11" xfId="0" applyFont="1" applyFill="1" applyBorder="1" applyAlignment="1">
      <alignment horizontal="left" vertical="center" wrapText="1"/>
    </xf>
    <xf numFmtId="0" fontId="21" fillId="18" borderId="12" xfId="0" applyFont="1" applyFill="1" applyBorder="1" applyAlignment="1">
      <alignment horizontal="left" vertical="center" wrapText="1"/>
    </xf>
    <xf numFmtId="0" fontId="21" fillId="18" borderId="13" xfId="0" applyFont="1" applyFill="1" applyBorder="1" applyAlignment="1">
      <alignment horizontal="left" vertical="center" wrapText="1"/>
    </xf>
    <xf numFmtId="0" fontId="22" fillId="18" borderId="11" xfId="0" applyFont="1" applyFill="1" applyBorder="1" applyAlignment="1">
      <alignment horizontal="left" vertical="center" wrapText="1"/>
    </xf>
    <xf numFmtId="0" fontId="22" fillId="18" borderId="12" xfId="0" applyFont="1" applyFill="1" applyBorder="1" applyAlignment="1">
      <alignment horizontal="left" vertical="center" wrapText="1"/>
    </xf>
    <xf numFmtId="0" fontId="22" fillId="18" borderId="13" xfId="0" applyFont="1" applyFill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18" borderId="19" xfId="0" applyFont="1" applyFill="1" applyBorder="1" applyAlignment="1">
      <alignment horizontal="center" vertical="center" wrapText="1"/>
    </xf>
    <xf numFmtId="0" fontId="22" fillId="18" borderId="20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 wrapText="1"/>
    </xf>
  </cellXfs>
  <cellStyles count="48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Moeda 2" xfId="31"/>
    <cellStyle name="Normal" xfId="0" builtinId="0"/>
    <cellStyle name="Normal 2" xfId="32"/>
    <cellStyle name="Normal 3" xfId="33"/>
    <cellStyle name="Normal 4" xfId="1"/>
    <cellStyle name="Nota 2" xfId="34"/>
    <cellStyle name="Porcentagem 2" xfId="36"/>
    <cellStyle name="Porcentagem 3" xfId="35"/>
    <cellStyle name="Saída 2" xfId="37"/>
    <cellStyle name="Texto de Aviso 2" xfId="38"/>
    <cellStyle name="Texto Explicativo 2" xfId="39"/>
    <cellStyle name="Título 1 2" xfId="40"/>
    <cellStyle name="Título 2 2" xfId="41"/>
    <cellStyle name="Título 3 2" xfId="42"/>
    <cellStyle name="Título 4 2" xfId="43"/>
    <cellStyle name="Título 5" xfId="44"/>
    <cellStyle name="Total 2" xfId="45"/>
    <cellStyle name="Vírgula 2" xfId="47"/>
    <cellStyle name="Vírgula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Layout" topLeftCell="A16" workbookViewId="0">
      <selection activeCell="H17" sqref="H17"/>
    </sheetView>
  </sheetViews>
  <sheetFormatPr defaultRowHeight="14.4" x14ac:dyDescent="0.3"/>
  <cols>
    <col min="1" max="1" width="6.109375" style="1" customWidth="1"/>
    <col min="2" max="2" width="6.6640625" style="1" customWidth="1"/>
    <col min="3" max="3" width="6.88671875" style="1" customWidth="1"/>
    <col min="4" max="4" width="58.44140625" style="2" customWidth="1"/>
    <col min="5" max="5" width="5.6640625" style="3" customWidth="1"/>
    <col min="6" max="6" width="8.109375" style="10" customWidth="1"/>
    <col min="7" max="8" width="9" style="4" bestFit="1" customWidth="1"/>
    <col min="9" max="9" width="10" style="4" bestFit="1" customWidth="1"/>
    <col min="10" max="10" width="10" style="22" bestFit="1" customWidth="1"/>
  </cols>
  <sheetData>
    <row r="1" spans="1:10" ht="16.2" thickBot="1" x14ac:dyDescent="0.35">
      <c r="A1" s="50" t="s">
        <v>24</v>
      </c>
      <c r="B1" s="51"/>
      <c r="C1" s="31" t="s">
        <v>26</v>
      </c>
      <c r="D1" s="32"/>
    </row>
    <row r="2" spans="1:10" ht="18.600000000000001" thickBot="1" x14ac:dyDescent="0.35">
      <c r="A2" s="50" t="s">
        <v>25</v>
      </c>
      <c r="B2" s="51"/>
      <c r="C2" s="31" t="s">
        <v>27</v>
      </c>
      <c r="H2" s="17" t="s">
        <v>22</v>
      </c>
      <c r="I2" s="19">
        <v>0.26390000000000002</v>
      </c>
    </row>
    <row r="3" spans="1:10" ht="57.6" x14ac:dyDescent="0.3">
      <c r="A3" s="30" t="s">
        <v>0</v>
      </c>
      <c r="B3" s="30" t="s">
        <v>1</v>
      </c>
      <c r="C3" s="6" t="s">
        <v>2</v>
      </c>
      <c r="D3" s="7" t="s">
        <v>3</v>
      </c>
      <c r="E3" s="8" t="s">
        <v>4</v>
      </c>
      <c r="F3" s="9" t="s">
        <v>5</v>
      </c>
      <c r="G3" s="9" t="s">
        <v>6</v>
      </c>
      <c r="H3" s="9" t="s">
        <v>7</v>
      </c>
      <c r="I3" s="18" t="s">
        <v>8</v>
      </c>
      <c r="J3" s="23"/>
    </row>
    <row r="4" spans="1:10" ht="15.6" x14ac:dyDescent="0.3">
      <c r="A4" s="16" t="s">
        <v>9</v>
      </c>
      <c r="B4" s="11"/>
      <c r="C4" s="11"/>
      <c r="D4" s="12"/>
      <c r="E4" s="13"/>
      <c r="F4" s="14"/>
      <c r="G4" s="15"/>
      <c r="H4" s="15"/>
      <c r="I4" s="15"/>
      <c r="J4" s="20"/>
    </row>
    <row r="5" spans="1:10" ht="15.6" x14ac:dyDescent="0.3">
      <c r="A5" s="11" t="s">
        <v>10</v>
      </c>
      <c r="B5" s="47" t="s">
        <v>32</v>
      </c>
      <c r="C5" s="48"/>
      <c r="D5" s="49"/>
      <c r="E5" s="13"/>
      <c r="F5" s="14"/>
      <c r="G5" s="15"/>
      <c r="H5" s="15"/>
      <c r="I5" s="15"/>
      <c r="J5" s="20"/>
    </row>
    <row r="6" spans="1:10" x14ac:dyDescent="0.3">
      <c r="A6" s="25" t="s">
        <v>12</v>
      </c>
      <c r="B6" s="38" t="s">
        <v>33</v>
      </c>
      <c r="C6" s="39"/>
      <c r="D6" s="40"/>
      <c r="E6" s="26"/>
      <c r="F6" s="27"/>
      <c r="G6" s="28"/>
      <c r="H6" s="28"/>
      <c r="I6" s="28"/>
      <c r="J6" s="29">
        <f>SUM(I7:I8)</f>
        <v>2699.12</v>
      </c>
    </row>
    <row r="7" spans="1:10" ht="28.8" x14ac:dyDescent="0.3">
      <c r="A7" s="11" t="s">
        <v>34</v>
      </c>
      <c r="B7" s="11" t="s">
        <v>11</v>
      </c>
      <c r="C7" s="11">
        <v>985246</v>
      </c>
      <c r="D7" s="12" t="s">
        <v>35</v>
      </c>
      <c r="E7" s="13" t="s">
        <v>13</v>
      </c>
      <c r="F7" s="14">
        <v>316.8</v>
      </c>
      <c r="G7" s="15">
        <v>2.4700000000000002</v>
      </c>
      <c r="H7" s="20">
        <f>ROUND((G7*$I$2+G7),2)</f>
        <v>3.12</v>
      </c>
      <c r="I7" s="15">
        <f>ROUND((F7*H7),2)</f>
        <v>988.42</v>
      </c>
      <c r="J7" s="20"/>
    </row>
    <row r="8" spans="1:10" x14ac:dyDescent="0.3">
      <c r="A8" s="11" t="s">
        <v>36</v>
      </c>
      <c r="B8" s="11" t="s">
        <v>21</v>
      </c>
      <c r="C8" s="11">
        <v>6</v>
      </c>
      <c r="D8" s="12" t="s">
        <v>37</v>
      </c>
      <c r="E8" s="13" t="s">
        <v>13</v>
      </c>
      <c r="F8" s="14">
        <v>1055.99</v>
      </c>
      <c r="G8" s="15">
        <v>1.28</v>
      </c>
      <c r="H8" s="20">
        <f t="shared" ref="H8:H22" si="0">ROUND((G8*$I$2+G8),2)</f>
        <v>1.62</v>
      </c>
      <c r="I8" s="15">
        <f t="shared" ref="I8" si="1">ROUND((F8*H8),2)</f>
        <v>1710.7</v>
      </c>
      <c r="J8" s="20"/>
    </row>
    <row r="9" spans="1:10" x14ac:dyDescent="0.3">
      <c r="A9" s="11"/>
      <c r="B9" s="52"/>
      <c r="C9" s="53"/>
      <c r="D9" s="54"/>
      <c r="E9" s="13"/>
      <c r="F9" s="14"/>
      <c r="G9" s="15"/>
      <c r="H9" s="20">
        <f t="shared" si="0"/>
        <v>0</v>
      </c>
      <c r="I9" s="15">
        <f>ROUND((F9*H9),2)</f>
        <v>0</v>
      </c>
      <c r="J9" s="20"/>
    </row>
    <row r="10" spans="1:10" ht="15.75" customHeight="1" x14ac:dyDescent="0.3">
      <c r="A10" s="25" t="s">
        <v>15</v>
      </c>
      <c r="B10" s="41" t="s">
        <v>38</v>
      </c>
      <c r="C10" s="42"/>
      <c r="D10" s="43"/>
      <c r="E10" s="26"/>
      <c r="F10" s="27"/>
      <c r="G10" s="28"/>
      <c r="H10" s="29"/>
      <c r="I10" s="28"/>
      <c r="J10" s="29">
        <f>SUM(I11:I11)</f>
        <v>6324.31</v>
      </c>
    </row>
    <row r="11" spans="1:10" x14ac:dyDescent="0.3">
      <c r="A11" s="11" t="s">
        <v>39</v>
      </c>
      <c r="B11" s="11" t="s">
        <v>40</v>
      </c>
      <c r="C11" s="11">
        <v>1</v>
      </c>
      <c r="D11" s="12" t="s">
        <v>41</v>
      </c>
      <c r="E11" s="13" t="s">
        <v>19</v>
      </c>
      <c r="F11" s="14">
        <v>162.37</v>
      </c>
      <c r="G11" s="15">
        <v>30.82</v>
      </c>
      <c r="H11" s="20">
        <f t="shared" si="0"/>
        <v>38.950000000000003</v>
      </c>
      <c r="I11" s="15">
        <f>ROUND((F11*H11),2)</f>
        <v>6324.31</v>
      </c>
      <c r="J11" s="20"/>
    </row>
    <row r="12" spans="1:10" ht="15" customHeight="1" x14ac:dyDescent="0.3">
      <c r="A12" s="25" t="s">
        <v>16</v>
      </c>
      <c r="B12" s="38" t="s">
        <v>42</v>
      </c>
      <c r="C12" s="39"/>
      <c r="D12" s="40"/>
      <c r="E12" s="26"/>
      <c r="F12" s="27"/>
      <c r="G12" s="28"/>
      <c r="H12" s="29"/>
      <c r="I12" s="28"/>
      <c r="J12" s="29">
        <f>SUM(I13:I18)</f>
        <v>99793.4</v>
      </c>
    </row>
    <row r="13" spans="1:10" ht="14.4" customHeight="1" x14ac:dyDescent="0.3">
      <c r="A13" s="11" t="s">
        <v>43</v>
      </c>
      <c r="B13" s="11" t="s">
        <v>11</v>
      </c>
      <c r="C13" s="11">
        <v>96402</v>
      </c>
      <c r="D13" s="12" t="s">
        <v>44</v>
      </c>
      <c r="E13" s="13" t="s">
        <v>13</v>
      </c>
      <c r="F13" s="14">
        <v>1055.99</v>
      </c>
      <c r="G13" s="15">
        <v>2.27</v>
      </c>
      <c r="H13" s="20">
        <f t="shared" si="0"/>
        <v>2.87</v>
      </c>
      <c r="I13" s="15">
        <f t="shared" ref="I13:I18" si="2">ROUND((F13*H13),2)</f>
        <v>3030.69</v>
      </c>
      <c r="J13" s="20"/>
    </row>
    <row r="14" spans="1:10" ht="28.8" x14ac:dyDescent="0.3">
      <c r="A14" s="11" t="s">
        <v>45</v>
      </c>
      <c r="B14" s="11" t="s">
        <v>21</v>
      </c>
      <c r="C14" s="11">
        <v>2</v>
      </c>
      <c r="D14" s="12" t="s">
        <v>46</v>
      </c>
      <c r="E14" s="13" t="s">
        <v>14</v>
      </c>
      <c r="F14" s="14">
        <v>31.68</v>
      </c>
      <c r="G14" s="15">
        <v>1093.3800000000001</v>
      </c>
      <c r="H14" s="20">
        <f t="shared" si="0"/>
        <v>1381.92</v>
      </c>
      <c r="I14" s="15">
        <f t="shared" si="2"/>
        <v>43779.23</v>
      </c>
      <c r="J14" s="20"/>
    </row>
    <row r="15" spans="1:10" ht="72" x14ac:dyDescent="0.3">
      <c r="A15" s="11" t="s">
        <v>47</v>
      </c>
      <c r="B15" s="11" t="s">
        <v>11</v>
      </c>
      <c r="C15" s="11">
        <v>93590</v>
      </c>
      <c r="D15" s="12" t="s">
        <v>48</v>
      </c>
      <c r="E15" s="13" t="s">
        <v>49</v>
      </c>
      <c r="F15" s="14">
        <v>193.25</v>
      </c>
      <c r="G15" s="15">
        <v>0.68</v>
      </c>
      <c r="H15" s="20">
        <f t="shared" si="0"/>
        <v>0.86</v>
      </c>
      <c r="I15" s="15">
        <f t="shared" si="2"/>
        <v>166.2</v>
      </c>
      <c r="J15" s="20"/>
    </row>
    <row r="16" spans="1:10" ht="43.2" x14ac:dyDescent="0.3">
      <c r="A16" s="11" t="s">
        <v>50</v>
      </c>
      <c r="B16" s="11" t="s">
        <v>11</v>
      </c>
      <c r="C16" s="11">
        <v>96402</v>
      </c>
      <c r="D16" s="12" t="s">
        <v>51</v>
      </c>
      <c r="E16" s="13" t="s">
        <v>13</v>
      </c>
      <c r="F16" s="14">
        <v>1055.99</v>
      </c>
      <c r="G16" s="15">
        <v>2.27</v>
      </c>
      <c r="H16" s="20">
        <f t="shared" si="0"/>
        <v>2.87</v>
      </c>
      <c r="I16" s="15">
        <f t="shared" si="2"/>
        <v>3030.69</v>
      </c>
      <c r="J16" s="20"/>
    </row>
    <row r="17" spans="1:10" ht="43.2" x14ac:dyDescent="0.3">
      <c r="A17" s="11" t="s">
        <v>52</v>
      </c>
      <c r="B17" s="11" t="s">
        <v>17</v>
      </c>
      <c r="C17" s="11">
        <v>3</v>
      </c>
      <c r="D17" s="12" t="s">
        <v>53</v>
      </c>
      <c r="E17" s="13" t="s">
        <v>14</v>
      </c>
      <c r="F17" s="14">
        <v>31.68</v>
      </c>
      <c r="G17" s="15">
        <v>1220.73</v>
      </c>
      <c r="H17" s="20">
        <f t="shared" si="0"/>
        <v>1542.88</v>
      </c>
      <c r="I17" s="15">
        <f t="shared" si="2"/>
        <v>48878.44</v>
      </c>
      <c r="J17" s="20"/>
    </row>
    <row r="18" spans="1:10" ht="72" x14ac:dyDescent="0.3">
      <c r="A18" s="11" t="s">
        <v>54</v>
      </c>
      <c r="B18" s="11" t="s">
        <v>11</v>
      </c>
      <c r="C18" s="11">
        <v>93590</v>
      </c>
      <c r="D18" s="12" t="s">
        <v>48</v>
      </c>
      <c r="E18" s="13" t="s">
        <v>49</v>
      </c>
      <c r="F18" s="14">
        <v>1055.99</v>
      </c>
      <c r="G18" s="15">
        <v>0.68</v>
      </c>
      <c r="H18" s="20">
        <f t="shared" si="0"/>
        <v>0.86</v>
      </c>
      <c r="I18" s="15">
        <f t="shared" si="2"/>
        <v>908.15</v>
      </c>
      <c r="J18" s="20"/>
    </row>
    <row r="19" spans="1:10" ht="15" customHeight="1" x14ac:dyDescent="0.3">
      <c r="A19" s="25" t="s">
        <v>20</v>
      </c>
      <c r="B19" s="38" t="s">
        <v>55</v>
      </c>
      <c r="C19" s="39"/>
      <c r="D19" s="40"/>
      <c r="E19" s="26"/>
      <c r="F19" s="27"/>
      <c r="G19" s="28"/>
      <c r="H19" s="29"/>
      <c r="I19" s="28"/>
      <c r="J19" s="29">
        <f>SUM(I20:I22)</f>
        <v>3654.05</v>
      </c>
    </row>
    <row r="20" spans="1:10" x14ac:dyDescent="0.3">
      <c r="A20" s="11" t="s">
        <v>56</v>
      </c>
      <c r="B20" s="11" t="s">
        <v>21</v>
      </c>
      <c r="C20" s="11">
        <v>5</v>
      </c>
      <c r="D20" s="12" t="s">
        <v>57</v>
      </c>
      <c r="E20" s="13" t="s">
        <v>18</v>
      </c>
      <c r="F20" s="14">
        <v>4</v>
      </c>
      <c r="G20" s="15">
        <v>309.74</v>
      </c>
      <c r="H20" s="20">
        <f t="shared" si="0"/>
        <v>391.48</v>
      </c>
      <c r="I20" s="15">
        <f t="shared" ref="I20:I22" si="3">ROUND((F20*H20),2)</f>
        <v>1565.92</v>
      </c>
      <c r="J20" s="20"/>
    </row>
    <row r="21" spans="1:10" x14ac:dyDescent="0.3">
      <c r="A21" s="11" t="s">
        <v>58</v>
      </c>
      <c r="B21" s="11" t="s">
        <v>59</v>
      </c>
      <c r="C21" s="11">
        <v>7</v>
      </c>
      <c r="D21" s="12" t="s">
        <v>60</v>
      </c>
      <c r="E21" s="13" t="s">
        <v>18</v>
      </c>
      <c r="F21" s="14">
        <v>1</v>
      </c>
      <c r="G21" s="15">
        <v>435.62</v>
      </c>
      <c r="H21" s="20">
        <f t="shared" si="0"/>
        <v>550.58000000000004</v>
      </c>
      <c r="I21" s="15">
        <f t="shared" si="3"/>
        <v>550.58000000000004</v>
      </c>
      <c r="J21" s="20"/>
    </row>
    <row r="22" spans="1:10" ht="43.8" thickBot="1" x14ac:dyDescent="0.35">
      <c r="A22" s="11" t="s">
        <v>61</v>
      </c>
      <c r="B22" s="11" t="s">
        <v>11</v>
      </c>
      <c r="C22" s="11">
        <v>102520</v>
      </c>
      <c r="D22" s="12" t="s">
        <v>62</v>
      </c>
      <c r="E22" s="13" t="s">
        <v>13</v>
      </c>
      <c r="F22" s="14">
        <v>20.399999999999999</v>
      </c>
      <c r="G22" s="15">
        <v>59.63</v>
      </c>
      <c r="H22" s="20">
        <f t="shared" si="0"/>
        <v>75.37</v>
      </c>
      <c r="I22" s="15">
        <f t="shared" si="3"/>
        <v>1537.55</v>
      </c>
      <c r="J22" s="20"/>
    </row>
    <row r="23" spans="1:10" ht="16.5" customHeight="1" thickBot="1" x14ac:dyDescent="0.35">
      <c r="E23" s="45" t="s">
        <v>23</v>
      </c>
      <c r="F23" s="45"/>
      <c r="G23" s="45"/>
      <c r="H23" s="46"/>
      <c r="I23" s="21">
        <f>SUM(I7:I22)</f>
        <v>112470.88</v>
      </c>
      <c r="J23" s="24">
        <f>SUM(J6:J22)</f>
        <v>112470.87999999999</v>
      </c>
    </row>
    <row r="25" spans="1:10" ht="15.6" x14ac:dyDescent="0.3">
      <c r="A25" s="44"/>
      <c r="B25" s="44"/>
      <c r="C25" s="44"/>
      <c r="D25" s="44"/>
      <c r="E25" s="44"/>
      <c r="F25" s="44"/>
    </row>
    <row r="26" spans="1:10" ht="15.6" x14ac:dyDescent="0.3">
      <c r="A26" s="5" t="s">
        <v>28</v>
      </c>
      <c r="G26" s="37" t="s">
        <v>31</v>
      </c>
    </row>
    <row r="28" spans="1:10" ht="15.6" x14ac:dyDescent="0.3">
      <c r="A28" s="44"/>
      <c r="B28" s="44"/>
      <c r="C28" s="44"/>
      <c r="D28" s="44"/>
      <c r="E28" s="44"/>
      <c r="F28" s="44"/>
    </row>
    <row r="29" spans="1:10" x14ac:dyDescent="0.3">
      <c r="A29" s="5" t="s">
        <v>29</v>
      </c>
    </row>
    <row r="32" spans="1:10" x14ac:dyDescent="0.3">
      <c r="A32" s="33"/>
      <c r="B32" s="33"/>
      <c r="C32" s="33"/>
      <c r="D32" s="34"/>
      <c r="E32" s="35"/>
      <c r="F32" s="36"/>
    </row>
    <row r="33" spans="1:1" x14ac:dyDescent="0.3">
      <c r="A33" s="5" t="s">
        <v>30</v>
      </c>
    </row>
  </sheetData>
  <mergeCells count="10">
    <mergeCell ref="A1:B1"/>
    <mergeCell ref="A2:B2"/>
    <mergeCell ref="B10:D10"/>
    <mergeCell ref="B5:D5"/>
    <mergeCell ref="B6:D6"/>
    <mergeCell ref="B19:D19"/>
    <mergeCell ref="B12:D12"/>
    <mergeCell ref="A28:F28"/>
    <mergeCell ref="A25:F25"/>
    <mergeCell ref="E23:H23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&amp;L&amp;"-,Negrito"&amp;UEstado do Rio Grande do SulMunicípio de Tenente Portela&amp;C&amp;"-,Negrito"&amp;16&amp;UPlanilha  Orçamentária&amp;R&amp;"-,Negrito"&amp;UProcesso Licitatório Nr.  244/2020Tomada de Preços Nr.  28/2020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2020-11-19T17:49:02Z</cp:lastPrinted>
  <dcterms:created xsi:type="dcterms:W3CDTF">2020-11-19T16:32:20Z</dcterms:created>
  <dcterms:modified xsi:type="dcterms:W3CDTF">2021-10-18T13:47:42Z</dcterms:modified>
</cp:coreProperties>
</file>